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98" firstSheet="1"/>
  </bookViews>
  <sheets>
    <sheet name="модуль цифрового входа" sheetId="2" r:id="rId1"/>
    <sheet name="модуль цифрового выхода" sheetId="3" r:id="rId2"/>
    <sheet name="модуль цифрового ввода-вывода" sheetId="4" r:id="rId3"/>
    <sheet name="модуль аналогового входа" sheetId="5" r:id="rId4"/>
    <sheet name="модуль аналогового выхода" sheetId="7" r:id="rId5"/>
    <sheet name="Модуль аналогового ввода-вывода" sheetId="8" r:id="rId6"/>
    <sheet name="Модуль измерения температуры" sheetId="11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8BE94A18EC184813A5AA6CEDC132C9A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00675" y="561975"/>
          <a:ext cx="1334135" cy="19043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C5DE68D0134E4885944C3A7C5F0EF6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733165" y="511175"/>
          <a:ext cx="1367155" cy="1884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7A61E42420A4FDFA86BFE1EE645F3A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8325" y="400050"/>
          <a:ext cx="1367155" cy="1884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043E18872EAD48ACAB560E781F64149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24450" y="476250"/>
          <a:ext cx="1597660" cy="1774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23285AAF899A448596F4BFDF271FBE6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86150" y="514350"/>
          <a:ext cx="1334135" cy="19043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D580B772DB7E413390E5FBECF4EE06F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943350" y="514350"/>
          <a:ext cx="1457960" cy="20459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1DDA20CADD2444E2860A3825626AFAA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00525" y="561975"/>
          <a:ext cx="1438275" cy="2052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DC8961350E824ADAAEBE94B38E6A02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144000" y="600075"/>
          <a:ext cx="1785620" cy="198374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<sst xmlns="http://schemas.openxmlformats.org/spreadsheetml/2006/main" count="478" uniqueCount="311">
  <si>
    <t>Модель №</t>
  </si>
  <si>
    <t>SM1221  DI8x24В DC</t>
  </si>
  <si>
    <t>SM1221  DI16x24В DC</t>
  </si>
  <si>
    <t>Номер заказа</t>
  </si>
  <si>
    <t>H7 221-1BF32-0XB0</t>
  </si>
  <si>
    <t>H7 221-1BH32-0XB0</t>
  </si>
  <si>
    <t>Изображение</t>
  </si>
  <si>
    <t>Описание продукта</t>
  </si>
  <si>
    <t>Модуль дискретных входов DI8 x 24В DC, тип подключения NPN/PNP</t>
  </si>
  <si>
    <t>Модуль дискретных входов DI16 x 24В DC, тип подключения NPN/PNP</t>
  </si>
  <si>
    <t>Стандарт</t>
  </si>
  <si>
    <t>Размеры (Ш×В×Г)</t>
  </si>
  <si>
    <t>45×100×75 мм</t>
  </si>
  <si>
    <t>Потребляемая мощность</t>
  </si>
  <si>
    <t>1.5 Вт</t>
  </si>
  <si>
    <t>2.5 Вт</t>
  </si>
  <si>
    <t>Потребляемый ток (шина SM)</t>
  </si>
  <si>
    <t>105 мА</t>
  </si>
  <si>
    <t>130 мА</t>
  </si>
  <si>
    <t>Потребляемый ток (24В DC)</t>
  </si>
  <si>
    <t>4 мА на каждую используемую точку ввода</t>
  </si>
  <si>
    <t>Цифровой вход</t>
  </si>
  <si>
    <t>Количество входных точек</t>
  </si>
  <si>
    <t>Тип входа</t>
  </si>
  <si>
    <t>Тип с открытым коллектором / Тип с замыканием на источник</t>
  </si>
  <si>
    <t>Номинальное напряжение</t>
  </si>
  <si>
    <t>24 В DC, 4 мА (номинальное значение)</t>
  </si>
  <si>
    <t>Допустимое постоянное напряжение</t>
  </si>
  <si>
    <t>Макс. 30 В DC</t>
  </si>
  <si>
    <t>Импульсное напряжение (макс.)</t>
  </si>
  <si>
    <t>35 В DC, в течение 0.5 сек</t>
  </si>
  <si>
    <t>Сигнал лог. 1 (мин.)</t>
  </si>
  <si>
    <t>15 В DC при 2.5 мА</t>
  </si>
  <si>
    <t>Сигнал лог. 0 (макс.)</t>
  </si>
  <si>
    <t>5 В DC при 1 мА</t>
  </si>
  <si>
    <t>Оптическая изоляция (между полевыми и логическими цепями)</t>
  </si>
  <si>
    <t>500 В AC, в течение 1 мин</t>
  </si>
  <si>
    <t>Группа изоляции</t>
  </si>
  <si>
    <t>Время фильтрации</t>
  </si>
  <si>
    <t>0,2 / 0,4 / 0,8 / 1,6 / 3,2 / 6,4 / 12,8 мс (на выбор; 4 входа образуют одну группу)</t>
  </si>
  <si>
    <t>SM1222  DQ8x24В DC</t>
  </si>
  <si>
    <t>SM1222  DQ16x24В DC</t>
  </si>
  <si>
    <t>SM1222  DQ8xР</t>
  </si>
  <si>
    <t>SM1222  DQ16xР</t>
  </si>
  <si>
    <t>H7 222-1BF32-0XB0</t>
  </si>
  <si>
    <t>H7 222-1BH32-0XB0</t>
  </si>
  <si>
    <t>H7 222-1HF32-0XB0</t>
  </si>
  <si>
    <t>H7 222-1HH32-0XB0</t>
  </si>
  <si>
    <t>Модуль цифрового выхода DQ8 x 24В DC, транзисторный</t>
  </si>
  <si>
    <t>Модуль цифрового выхода DQ16 x 24В DC, транзисторный</t>
  </si>
  <si>
    <t>Модуль цифрового выхода DQ8, релейный</t>
  </si>
  <si>
    <t>Модуль цифрового выхода DQ16, релейный</t>
  </si>
  <si>
    <t>45x100x75 мм</t>
  </si>
  <si>
    <t>4.5 Вт</t>
  </si>
  <si>
    <t>8.5 Вт</t>
  </si>
  <si>
    <t>120 мА</t>
  </si>
  <si>
    <t>140 мА</t>
  </si>
  <si>
    <t>135 мА</t>
  </si>
  <si>
    <t>50 мА</t>
  </si>
  <si>
    <t>100 мА</t>
  </si>
  <si>
    <t>Ток катушки каждого реле составляет 11 мА</t>
  </si>
  <si>
    <t>Цифровой выход</t>
  </si>
  <si>
    <t>Количество выходных точек</t>
  </si>
  <si>
    <t>Тип выхода</t>
  </si>
  <si>
    <t>Твердотельный MOSFET (тип исток)</t>
  </si>
  <si>
    <t>Реле, сухой контакт</t>
  </si>
  <si>
    <t>Диапазон напряжения</t>
  </si>
  <si>
    <t>20,4 - 28,8 В постоянного тока</t>
  </si>
  <si>
    <t>5-30В DC или 5-250В AC</t>
  </si>
  <si>
    <t>Сигнал логической «1» при максимальном токе</t>
  </si>
  <si>
    <t>Минимум 20 В постоянного тока</t>
  </si>
  <si>
    <t>-</t>
  </si>
  <si>
    <t>Сигнал логического «0» при нагрузке 10 кОм</t>
  </si>
  <si>
    <t>Максимум 0,1 В постоянного тока</t>
  </si>
  <si>
    <t>Максимальный электрический ток</t>
  </si>
  <si>
    <t>0,5 А</t>
  </si>
  <si>
    <t>2A</t>
  </si>
  <si>
    <t>Нагрузка лампы</t>
  </si>
  <si>
    <t>5 Вт</t>
  </si>
  <si>
    <t>30Вт DC / 200Вт AC</t>
  </si>
  <si>
    <t>Ток утечки каждого канала</t>
  </si>
  <si>
    <t>Максимальный ток утечки 10 мкА</t>
  </si>
  <si>
    <t>Импульсный ток</t>
  </si>
  <si>
    <t>8 А, максимальная продолжительность 100 мс</t>
  </si>
  <si>
    <t>7А при замкнутом контакте</t>
  </si>
  <si>
    <t>Гальваническая развязка (со стороны полевого устройства и логики)</t>
  </si>
  <si>
    <t>500 В переменного тока, продолжительность 1 минута</t>
  </si>
  <si>
    <t>1500В AC, выдержка 1 мин (катушка и контакт)
 Отсутствует (катушка и логическая часть)</t>
  </si>
  <si>
    <t>Максимальный ток каждого общего терминала</t>
  </si>
  <si>
    <t>4A</t>
  </si>
  <si>
    <t>8A</t>
  </si>
  <si>
    <t>10A</t>
  </si>
  <si>
    <t>Задержка переключения</t>
  </si>
  <si>
    <t>Время переключения от размыкания к замыканию (макс): 50 мкс; 
время переключения от замыкания к размыканию (макс): 200 мкс»</t>
  </si>
  <si>
    <t>До 10 мс</t>
  </si>
  <si>
    <t>Механический ресурс (без учета отказов)</t>
  </si>
  <si>
    <t>10 000 000 циклов размыкания/замыкания</t>
  </si>
  <si>
    <t>Срок службы при номинальной нагрузке</t>
  </si>
  <si>
    <t>100 000 циклов размыкания/замыкания</t>
  </si>
  <si>
    <t>Поведение в режиме RUN-STOP</t>
  </si>
  <si>
    <t>предыдущее значение или значение замены (по умолчанию 0)</t>
  </si>
  <si>
    <t>SM1223  DI8x24В DC &amp;DQ8x24В DC</t>
  </si>
  <si>
    <t>SM1223  DI16x24В DC &amp;DQ16x24В DC</t>
  </si>
  <si>
    <t>SM1223  DI8x24В DC &amp;DQ8xР</t>
  </si>
  <si>
    <t>SM1223  DI16x24В DC &amp;DQ16xР</t>
  </si>
  <si>
    <t>H7 223-1BH32-0XB0</t>
  </si>
  <si>
    <t>H7 223-1BL32-0XB0</t>
  </si>
  <si>
    <t>H7 223-1PH32-0XB0</t>
  </si>
  <si>
    <t>H7 223-1PL32-0XB0</t>
  </si>
  <si>
    <t>Цифровой входной и выходной модуль DI8 x 24 В DC типа sinking/sourcing и DQ8 x 24 В DC, транзисторный выход</t>
  </si>
  <si>
    <t>Цифровой входной и выходной модуль DI16 x 24 В DC типа sinking/sourcing и DQ16 x 24 В DC, транзисторный выход</t>
  </si>
  <si>
    <t>Цифровой входной и выходной модуль DI8 x 24 В DC типа sinking/sourcing и DQ8 с релейным выходом, релейный выход</t>
  </si>
  <si>
    <t>Цифровой входной и выходной модуль DI16 x 24 В DC типа sinking/sourcing и DQ16 с релейным выходом, релейный выход</t>
  </si>
  <si>
    <t>70x100x75 мм</t>
  </si>
  <si>
    <t>5.5 Вт</t>
  </si>
  <si>
    <t>10 Вт</t>
  </si>
  <si>
    <t>145 мА</t>
  </si>
  <si>
    <t>185 мА</t>
  </si>
  <si>
    <t>180 мА</t>
  </si>
  <si>
    <t>отребление тока на каждой используемой входной точке: 4 мА</t>
  </si>
  <si>
    <t>Потребление тока на каждой используемой входной точке: 4 мА, на каждой используемой релейной катушке: 11 мА</t>
  </si>
  <si>
    <t>Тип подключения: NPN/PNP</t>
  </si>
  <si>
    <t>Импульсное перенапряжение</t>
  </si>
  <si>
    <t>35 В DC, в течение 0.5 с</t>
  </si>
  <si>
    <t>Оптическая изоляция (со стороны поля и логики)</t>
  </si>
  <si>
    <r>
      <rPr>
        <sz val="10"/>
        <rFont val="宋体"/>
        <charset val="134"/>
      </rPr>
      <t>（</t>
    </r>
    <r>
      <rPr>
        <sz val="10"/>
        <rFont val="Calibri"/>
        <charset val="134"/>
      </rPr>
      <t>optional, 4 inputs form one group</t>
    </r>
    <r>
      <rPr>
        <sz val="10"/>
        <rFont val="宋体"/>
        <charset val="134"/>
      </rPr>
      <t>）</t>
    </r>
    <r>
      <rPr>
        <sz val="10"/>
        <rFont val="Calibri"/>
        <charset val="134"/>
      </rPr>
      <t xml:space="preserve"> 0.2, 0.4, 0.8, 1.6, 3.2, 6.4 и 12.8 мс (на выбор, 4 входа в одной группе)</t>
    </r>
  </si>
  <si>
    <t>Твердотельный MOSFET (тип с источником тока)</t>
  </si>
  <si>
    <t>5–30 В DC или 5–250 В AC</t>
  </si>
  <si>
    <t>Сигнал лог. 1 при макс. токе</t>
  </si>
  <si>
    <t>мин. 20 В DC</t>
  </si>
  <si>
    <t>Сигнал лог. 0 при нагрузке 10 кОм</t>
  </si>
  <si>
    <t>макс. 0,1 В DC</t>
  </si>
  <si>
    <t>Максимальный ток</t>
  </si>
  <si>
    <t>0.5A</t>
  </si>
  <si>
    <t>30 Вт DC / 200 Вт AC</t>
  </si>
  <si>
    <t>Ток утечки каждой точки</t>
  </si>
  <si>
    <t>макс. 10 мкА</t>
  </si>
  <si>
    <t>8 А, макс. длительность 100 мс</t>
  </si>
  <si>
    <t>7 А при замкнутом контакте</t>
  </si>
  <si>
    <t>Гальваническая развязка (полевой и логический уровни))</t>
  </si>
  <si>
    <t>500 В AC, выдержка 1 мин</t>
  </si>
  <si>
    <t>1500 В AC, выдержка 1 мин (катушка и контакт); нет (катушка и логика)</t>
  </si>
  <si>
    <t>Ток каждой общей клеммы (макс.)</t>
  </si>
  <si>
    <t>от размыкания до замыкания (макс.): 50 мкс; 
от замыкания до размыкания (макс.): 200 мкс</t>
  </si>
  <si>
    <t>до 10 мс</t>
  </si>
  <si>
    <t>Механический ресурс (не под нагрузкой)</t>
  </si>
  <si>
    <t>10 000 000 циклов замыкания/размыкания</t>
  </si>
  <si>
    <t>100 000 циклов замыкания/размыкания</t>
  </si>
  <si>
    <t>Поведение при RUN-STOP</t>
  </si>
  <si>
    <t>предыдущее значение или заменяющее значение (по умолчанию — 0)</t>
  </si>
  <si>
    <t>SM1231  AI4 x 13 бит</t>
  </si>
  <si>
    <t>SM1231  AI8 x 13 бит</t>
  </si>
  <si>
    <t>SM1231  AI4 x 16 бит</t>
  </si>
  <si>
    <t>H7 231-4HD32-0XB0</t>
  </si>
  <si>
    <t>H7 231-4HF32-0XB0</t>
  </si>
  <si>
    <t>H7 231-5ND32-0XB0</t>
  </si>
  <si>
    <t>Модуль аналогового ввода AI4 x 13 бит</t>
  </si>
  <si>
    <t>Модуль аналогового ввода AI8 x 13 бит</t>
  </si>
  <si>
    <t>Модуль аналогового ввода AI4 x 16 бит</t>
  </si>
  <si>
    <t>2.2 Вт</t>
  </si>
  <si>
    <t>2.3 Вт</t>
  </si>
  <si>
    <t>2.0 Вт</t>
  </si>
  <si>
    <t>80 мА</t>
  </si>
  <si>
    <t>90 мА</t>
  </si>
  <si>
    <t>45 мА</t>
  </si>
  <si>
    <t>65 мА</t>
  </si>
  <si>
    <t>Аналоговый вход</t>
  </si>
  <si>
    <t>Количество входных каналов</t>
  </si>
  <si>
    <t>напряжение или ток (дифференциальный): 2 канала можно объединить в одну группу</t>
  </si>
  <si>
    <t>Voltage or current (differential)</t>
  </si>
  <si>
    <t>Диапазон входного сигнала</t>
  </si>
  <si>
    <r>
      <rPr>
        <sz val="10"/>
        <rFont val="Calibri"/>
        <charset val="134"/>
      </rPr>
      <t>±10В, ±5В, ±2,5В или 0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20мА</t>
    </r>
  </si>
  <si>
    <r>
      <rPr>
        <sz val="10"/>
        <rFont val="Calibri"/>
        <charset val="134"/>
      </rPr>
      <t>±10В, ±5В, ±2,5В, ±1,25В, 0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20мА или 4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20мА</t>
    </r>
  </si>
  <si>
    <t>Полный диапазон (цифровое значение)</t>
  </si>
  <si>
    <t>-27648—27648</t>
  </si>
  <si>
    <t>Диапазон перенапряжения/пониженного напряжения (цифровое значение)</t>
  </si>
  <si>
    <r>
      <rPr>
        <sz val="10"/>
        <rFont val="Calibri"/>
        <charset val="134"/>
      </rPr>
      <t>Напряжение: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27,649/-27,649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-32,512
 Ток: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27,649/0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-4,864</t>
    </r>
  </si>
  <si>
    <r>
      <rPr>
        <sz val="10"/>
        <rFont val="Calibri"/>
        <charset val="134"/>
      </rPr>
      <t>Напряжение: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27,649/-27,649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-32,512
 Ток: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27,649/0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-4,864
4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 мА: 32511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27,649/-1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-4,864</t>
    </r>
  </si>
  <si>
    <r>
      <rPr>
        <sz val="10"/>
        <rFont val="Calibri"/>
        <charset val="134"/>
      </rPr>
      <t>Overflow/Underflow 
(Data Word</t>
    </r>
    <r>
      <rPr>
        <sz val="10"/>
        <rFont val="宋体"/>
        <charset val="134"/>
      </rPr>
      <t>）</t>
    </r>
  </si>
  <si>
    <r>
      <rPr>
        <sz val="10"/>
        <rFont val="Calibri"/>
        <charset val="134"/>
      </rPr>
      <t>Напряжение: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32,512/-32,513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
 Ток: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32,512/-4865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</t>
    </r>
  </si>
  <si>
    <r>
      <rPr>
        <sz val="10"/>
        <rFont val="Calibri"/>
        <charset val="134"/>
      </rPr>
      <t>Напряжение: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32,512/-32,513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
 Ток 0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 мА: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32,512/-4,865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
 4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20 мА: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32,512/-4,865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</t>
    </r>
  </si>
  <si>
    <t>Формат данных</t>
  </si>
  <si>
    <t>12 бит + сигнальные биты</t>
  </si>
  <si>
    <t>15 бит + сигнальные биты</t>
  </si>
  <si>
    <t>Максимальное допустимое напряжение/ток</t>
  </si>
  <si>
    <t>±60В/±40мА</t>
  </si>
  <si>
    <t>Уровень сглаживания</t>
  </si>
  <si>
    <t>Без сглаживания, слабое, среднее, сильное</t>
  </si>
  <si>
    <t>Подавление помех</t>
  </si>
  <si>
    <t>400, 60, 50 или 10 Гц</t>
  </si>
  <si>
    <t>Гальваническая развязка (поле/логика)</t>
  </si>
  <si>
    <t>Отсутствует</t>
  </si>
  <si>
    <r>
      <rPr>
        <sz val="10"/>
        <rFont val="Calibri"/>
        <charset val="134"/>
      </rPr>
      <t>Точность (25</t>
    </r>
    <r>
      <rPr>
        <sz val="10"/>
        <rFont val="宋体"/>
        <charset val="134"/>
      </rPr>
      <t>℃</t>
    </r>
    <r>
      <rPr>
        <sz val="10"/>
        <rFont val="Calibri"/>
        <charset val="134"/>
      </rPr>
      <t>/0-55</t>
    </r>
    <r>
      <rPr>
        <sz val="10"/>
        <rFont val="宋体"/>
        <charset val="134"/>
      </rPr>
      <t>℃</t>
    </r>
    <r>
      <rPr>
        <sz val="10"/>
        <rFont val="Calibri"/>
        <charset val="134"/>
      </rPr>
      <t>)</t>
    </r>
  </si>
  <si>
    <t>полный диапазон ±0.1%/±0.2%</t>
  </si>
  <si>
    <t>полный диапазон ±0.1%/±0.3%</t>
  </si>
  <si>
    <t>Диапазон рабочих сигналов</t>
  </si>
  <si>
    <t>сигнал + напряжение общего режима должно быть &lt;+12В и &gt;-12В</t>
  </si>
  <si>
    <t>Диагностика: Переполнение/недостаток</t>
  </si>
  <si>
    <t>Поддерживается</t>
  </si>
  <si>
    <t>Обрыв цепи (только токовый режим)</t>
  </si>
  <si>
    <t>не применяется</t>
  </si>
  <si>
    <t>Только диапазон 4–20 мА (если вход ниже -4,164; 1,0 мА)</t>
  </si>
  <si>
    <t>SM1232  AQ2 x 14 бит</t>
  </si>
  <si>
    <t>SM1232  AQ4 x 14 бит</t>
  </si>
  <si>
    <t>H7 232-4HB32-0XB0</t>
  </si>
  <si>
    <t>H7 232-4HD32-0XB0</t>
  </si>
  <si>
    <t>Модуль аналогового выхода AQ2 x 14 бит</t>
  </si>
  <si>
    <t>Модуль аналогового выхода AQ4 x 14 бит</t>
  </si>
  <si>
    <t xml:space="preserve"> 45 мА (без нагрузки)</t>
  </si>
  <si>
    <t>Аналоговый выход</t>
  </si>
  <si>
    <t>Количество выходных каналов</t>
  </si>
  <si>
    <t>Напряжение или ток</t>
  </si>
  <si>
    <t>Диапазон выходного сигнала</t>
  </si>
  <si>
    <t>Токовый выход</t>
  </si>
  <si>
    <t>0–20 мА или 4–20 мА</t>
  </si>
  <si>
    <t>Выход по напряжению</t>
  </si>
  <si>
    <t>±10 В</t>
  </si>
  <si>
    <t>Формат слова данных</t>
  </si>
  <si>
    <t>Напряжение</t>
  </si>
  <si>
    <t>Ток</t>
  </si>
  <si>
    <t>0-27648</t>
  </si>
  <si>
    <t>Разрешающая способность</t>
  </si>
  <si>
    <t>Режим напряжения</t>
  </si>
  <si>
    <t>14 бит</t>
  </si>
  <si>
    <t>Режим тока</t>
  </si>
  <si>
    <t>13 бит</t>
  </si>
  <si>
    <t>Максимально допустимое напряжение</t>
  </si>
  <si>
    <t>±60 В</t>
  </si>
  <si>
    <t>Изоляция (полевой и логический уровни)</t>
  </si>
  <si>
    <t>500 В переменного тока</t>
  </si>
  <si>
    <r>
      <rPr>
        <sz val="10"/>
        <rFont val="Calibri"/>
        <charset val="134"/>
      </rPr>
      <t>Точность (25</t>
    </r>
    <r>
      <rPr>
        <sz val="10"/>
        <rFont val="宋体"/>
        <charset val="134"/>
      </rPr>
      <t>℃</t>
    </r>
    <r>
      <rPr>
        <sz val="10"/>
        <rFont val="Calibri"/>
        <charset val="134"/>
      </rPr>
      <t xml:space="preserve"> / 0–55</t>
    </r>
    <r>
      <rPr>
        <sz val="10"/>
        <rFont val="宋体"/>
        <charset val="134"/>
      </rPr>
      <t>℃</t>
    </r>
    <r>
      <rPr>
        <sz val="10"/>
        <rFont val="Calibri"/>
        <charset val="134"/>
      </rPr>
      <t>)</t>
    </r>
  </si>
  <si>
    <t>полный диапазон ±0,3% / ±0,6%</t>
  </si>
  <si>
    <t>Время стабилизации</t>
  </si>
  <si>
    <t>Напряжение: 300 мкс (R), 750 мкс (1 мкФ); Ток: 600 мкс (1 мГн), 2 мс (10 мГн)</t>
  </si>
  <si>
    <t>Нагрузка (сопротивление)</t>
  </si>
  <si>
    <t>Напряжение: ≥ 1000 Ом; Ток: ≤ 600 Ом</t>
  </si>
  <si>
    <t>Состояние выхода в режиме STOP</t>
  </si>
  <si>
    <t>предыдущее значение или заданное значение (по умолчанию 0)</t>
  </si>
  <si>
    <t>Диагностика</t>
  </si>
  <si>
    <t>Переполнение/недополнение</t>
  </si>
  <si>
    <t>поддерживается</t>
  </si>
  <si>
    <t>Режим напряжения: короткое замыкание на землю</t>
  </si>
  <si>
    <t>Режим тока: обрыв цепи</t>
  </si>
  <si>
    <t>SM1234  AI4 x 13 бит &amp; AQ2 x 14 бит</t>
  </si>
  <si>
    <t>H7 234-4HE32-0XB0</t>
  </si>
  <si>
    <t>Модуль аналогового ввода/вывода AI4 + AQ2, вход: 13 бит</t>
  </si>
  <si>
    <t>2 Вт</t>
  </si>
  <si>
    <t>60 мА (без нагрузки)</t>
  </si>
  <si>
    <t>Аналоговый ввод</t>
  </si>
  <si>
    <t>Тип входного сигнала</t>
  </si>
  <si>
    <t>напряжение или ток (дифференциальный): 2 канала могут быть объединены в группу</t>
  </si>
  <si>
    <t>±10В, ±5В, ±2,5В, 0–20 мА или 4–20 мА</t>
  </si>
  <si>
    <t>Полный диапазон (слово данных)</t>
  </si>
  <si>
    <t>-27648-27648</t>
  </si>
  <si>
    <t>Диапазон перенапряжения/недонапряжения (слово данных)</t>
  </si>
  <si>
    <r>
      <rPr>
        <sz val="10"/>
        <rFont val="Calibri"/>
        <charset val="134"/>
      </rPr>
      <t>Напряжение: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27,649/-27,649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-32,512
Ток: 32,511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27,649/0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-4864</t>
    </r>
  </si>
  <si>
    <t>Переполнение/недополнение (слово данных)</t>
  </si>
  <si>
    <r>
      <rPr>
        <sz val="10"/>
        <rFont val="Calibri"/>
        <charset val="134"/>
      </rPr>
      <t>Напряжение::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32,512/-32,513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
Ток:: 32,767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32,512/-4865 </t>
    </r>
    <r>
      <rPr>
        <sz val="10"/>
        <rFont val="宋体"/>
        <charset val="134"/>
      </rPr>
      <t>－</t>
    </r>
    <r>
      <rPr>
        <sz val="10"/>
        <rFont val="Calibri"/>
        <charset val="134"/>
      </rPr>
      <t xml:space="preserve"> -32,768</t>
    </r>
  </si>
  <si>
    <t>±60 В / ±40 мА</t>
  </si>
  <si>
    <t>полный диапазон ±0,1 % / ±0,2 %</t>
  </si>
  <si>
    <t>Время аналого-цифрового преобразования</t>
  </si>
  <si>
    <t>625 мкс (при 400 Гц — подавление)</t>
  </si>
  <si>
    <t>Рабочий диапазон сигнала</t>
  </si>
  <si>
    <t>сигнал + напряжение общего режима должно быть &lt; +12 В и &gt; -12 В</t>
  </si>
  <si>
    <t>Подавление сигнала общего режима</t>
  </si>
  <si>
    <t>40 дБ, постоянный ток – 60 Гц</t>
  </si>
  <si>
    <t>±10В, 0–20 мА или 4–20 мА</t>
  </si>
  <si>
    <t xml:space="preserve"> 0–20 мА или 4–20 мА</t>
  </si>
  <si>
    <t>предыдущее значение или заданное значение (по умолчанию — 0)</t>
  </si>
  <si>
    <t>SM1231  AI4 x 16 бит TC</t>
  </si>
  <si>
    <t>SM1231  AI8 x 16 бит TC</t>
  </si>
  <si>
    <t>SM1231  AI4 x 16 бит РТД</t>
  </si>
  <si>
    <t>SM1231  AI8 x 16 бит РТД</t>
  </si>
  <si>
    <t xml:space="preserve">H7 231-5QD32-0XB0</t>
  </si>
  <si>
    <t xml:space="preserve">H7 231-5QF32-0XB0</t>
  </si>
  <si>
    <t xml:space="preserve">H7 231-5PD32-0XB0</t>
  </si>
  <si>
    <t xml:space="preserve">H7 231-5PF32-0XB0</t>
  </si>
  <si>
    <t>Модуль аналогового ввода AI4 x TC (термопары)</t>
  </si>
  <si>
    <t>Модуль аналогового ввода AI8 x TC (термопары)</t>
  </si>
  <si>
    <t>Модуль аналогового ввода AI4 x RTD (термосопротивления)</t>
  </si>
  <si>
    <t>Модуль аналогового ввода AI8 x RTD (термосопротивления)</t>
  </si>
  <si>
    <t>70 x 100 x 75 мм</t>
  </si>
  <si>
    <t>40 мА</t>
  </si>
  <si>
    <t>TC</t>
  </si>
  <si>
    <t>РТД и сопротивление</t>
  </si>
  <si>
    <t>Тип</t>
  </si>
  <si>
    <t>J, K, T, E, R, S, B, N, C, TXK/XK(L),
Диапазон напряжения: ±80 мВ</t>
  </si>
  <si>
    <t>Платина (Pt), медь (Cu), никель (Ni), LG-Ni или сопротивление</t>
  </si>
  <si>
    <t>температура</t>
  </si>
  <si>
    <t>0,1 ºC / 0,1 ºF</t>
  </si>
  <si>
    <t>сопротивление</t>
  </si>
  <si>
    <t>Напряжение:</t>
  </si>
  <si>
    <t>макс. ±60 В</t>
  </si>
  <si>
    <t>Изоляция</t>
  </si>
  <si>
    <t>Подавление шума</t>
  </si>
  <si>
    <t>85 дБ при 10/50/60/400 Гц</t>
  </si>
  <si>
    <t>Межканальная изоляция</t>
  </si>
  <si>
    <t>120 В переменного тока</t>
  </si>
  <si>
    <t>отсутствует</t>
  </si>
  <si>
    <t>&gt;120 дБ при 120 В</t>
  </si>
  <si>
    <t>&gt;120 дБ</t>
  </si>
  <si>
    <t>Повторяемость</t>
  </si>
  <si>
    <t>±0,05 % от шкалы</t>
  </si>
  <si>
    <t>Погрешность измерения холодного спая</t>
  </si>
  <si>
    <t>±1,5 ºC</t>
  </si>
  <si>
    <t>—</t>
  </si>
  <si>
    <t>Сопротивление кабеля</t>
  </si>
  <si>
    <t>макс. 100 Ом</t>
  </si>
  <si>
    <t>20 Ом, 2,7 Ом для 10-омных RTD</t>
  </si>
  <si>
    <t>Диагностика: переполнение/недополнение</t>
  </si>
  <si>
    <t>Обрыв цепи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</si>
</sst>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0"/>
      <name val="Calibri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59BDB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9BD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www.wps.cn/officeDocument/2020/cellImage" Target="cellimag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topLeftCell="A3" workbookViewId="0">
      <selection activeCell="I5" sqref="I5"/>
    </sheetView>
  </sheetViews>
  <sheetFormatPr defaultColWidth="9" defaultRowHeight="15" outlineLevelCol="2"/>
  <cols>
    <col min="1" max="1" width="27.75" style="1" customWidth="1"/>
    <col min="2" max="2" width="33" style="1" customWidth="1"/>
    <col min="3" max="3" width="34.5" style="1" customWidth="1"/>
    <col min="4" max="4" width="9" style="1"/>
    <col min="5" max="7" width="9" style="3"/>
    <col min="8" max="16384" width="9" style="1"/>
  </cols>
  <sheetData>
    <row r="1" s="1" customFormat="1" ht="18" customHeight="1" spans="1:3">
      <c r="A1" s="4" t="s">
        <v>0</v>
      </c>
      <c r="B1" s="5" t="s">
        <v>1</v>
      </c>
      <c r="C1" s="5" t="s">
        <v>2</v>
      </c>
    </row>
    <row r="2" s="1" customFormat="1" ht="18" customHeight="1" spans="1:3">
      <c r="A2" s="4" t="s">
        <v>3</v>
      </c>
      <c r="B2" s="5" t="s">
        <v>4</v>
      </c>
      <c r="C2" s="5" t="s">
        <v>5</v>
      </c>
    </row>
    <row r="3" s="1" customFormat="1" ht="161" customHeight="1" spans="1:3">
      <c r="A3" s="6" t="s">
        <v>6</v>
      </c>
      <c r="B3" s="55" t="str">
        <f>_xlfn.DISPIMG("ID_C5DE68D0134E4885944C3A7C5F0EF654",1)</f>
        <v>=DISPIMG("ID_C5DE68D0134E4885944C3A7C5F0EF654",1)</v>
      </c>
      <c r="C3" s="56"/>
    </row>
    <row r="4" s="1" customFormat="1" ht="27" customHeight="1" spans="1:3">
      <c r="A4" s="6" t="s">
        <v>7</v>
      </c>
      <c r="B4" s="57" t="s">
        <v>8</v>
      </c>
      <c r="C4" s="57" t="s">
        <v>9</v>
      </c>
    </row>
    <row r="5" s="1" customFormat="1" ht="18" customHeight="1" spans="1:3">
      <c r="A5" s="9" t="s">
        <v>10</v>
      </c>
      <c r="B5" s="58"/>
      <c r="C5" s="59"/>
    </row>
    <row r="6" s="1" customFormat="1" ht="18" customHeight="1" spans="1:3">
      <c r="A6" s="6" t="s">
        <v>11</v>
      </c>
      <c r="B6" s="12" t="s">
        <v>12</v>
      </c>
      <c r="C6" s="14"/>
    </row>
    <row r="7" s="1" customFormat="1" ht="18" customHeight="1" spans="1:3">
      <c r="A7" s="6" t="s">
        <v>13</v>
      </c>
      <c r="B7" s="7" t="s">
        <v>14</v>
      </c>
      <c r="C7" s="7" t="s">
        <v>15</v>
      </c>
    </row>
    <row r="8" s="1" customFormat="1" ht="18" customHeight="1" spans="1:3">
      <c r="A8" s="6" t="s">
        <v>16</v>
      </c>
      <c r="B8" s="7" t="s">
        <v>17</v>
      </c>
      <c r="C8" s="7" t="s">
        <v>18</v>
      </c>
    </row>
    <row r="9" s="1" customFormat="1" ht="18" customHeight="1" spans="1:3">
      <c r="A9" s="6" t="s">
        <v>19</v>
      </c>
      <c r="B9" s="12" t="s">
        <v>20</v>
      </c>
      <c r="C9" s="14"/>
    </row>
    <row r="10" s="1" customFormat="1" ht="18" customHeight="1" spans="1:3">
      <c r="A10" s="9" t="s">
        <v>21</v>
      </c>
      <c r="B10" s="58"/>
      <c r="C10" s="59"/>
    </row>
    <row r="11" s="1" customFormat="1" ht="18" customHeight="1" spans="1:3">
      <c r="A11" s="6" t="s">
        <v>22</v>
      </c>
      <c r="B11" s="7">
        <v>8</v>
      </c>
      <c r="C11" s="7">
        <v>16</v>
      </c>
    </row>
    <row r="12" s="1" customFormat="1" ht="18" customHeight="1" spans="1:3">
      <c r="A12" s="6" t="s">
        <v>23</v>
      </c>
      <c r="B12" s="12" t="s">
        <v>24</v>
      </c>
      <c r="C12" s="14"/>
    </row>
    <row r="13" s="1" customFormat="1" ht="18" customHeight="1" spans="1:3">
      <c r="A13" s="6" t="s">
        <v>25</v>
      </c>
      <c r="B13" s="12" t="s">
        <v>26</v>
      </c>
      <c r="C13" s="14"/>
    </row>
    <row r="14" s="1" customFormat="1" ht="27" customHeight="1" spans="1:3">
      <c r="A14" s="6" t="s">
        <v>27</v>
      </c>
      <c r="B14" s="12" t="s">
        <v>28</v>
      </c>
      <c r="C14" s="14"/>
    </row>
    <row r="15" s="1" customFormat="1" ht="18" customHeight="1" spans="1:3">
      <c r="A15" s="6" t="s">
        <v>29</v>
      </c>
      <c r="B15" s="12" t="s">
        <v>30</v>
      </c>
      <c r="C15" s="14"/>
    </row>
    <row r="16" s="1" customFormat="1" ht="18" customHeight="1" spans="1:3">
      <c r="A16" s="48" t="s">
        <v>31</v>
      </c>
      <c r="B16" s="12" t="s">
        <v>32</v>
      </c>
      <c r="C16" s="14"/>
    </row>
    <row r="17" s="1" customFormat="1" ht="18" customHeight="1" spans="1:3">
      <c r="A17" s="48" t="s">
        <v>33</v>
      </c>
      <c r="B17" s="12" t="s">
        <v>34</v>
      </c>
      <c r="C17" s="14"/>
    </row>
    <row r="18" s="1" customFormat="1" ht="27" customHeight="1" spans="1:3">
      <c r="A18" s="6" t="s">
        <v>35</v>
      </c>
      <c r="B18" s="12" t="s">
        <v>36</v>
      </c>
      <c r="C18" s="14"/>
    </row>
    <row r="19" ht="18" customHeight="1" spans="1:3">
      <c r="A19" s="6" t="s">
        <v>37</v>
      </c>
      <c r="B19" s="7">
        <v>2</v>
      </c>
      <c r="C19" s="7">
        <v>4</v>
      </c>
    </row>
    <row r="20" ht="21" customHeight="1" spans="1:3">
      <c r="A20" s="6" t="s">
        <v>38</v>
      </c>
      <c r="B20" s="12" t="s">
        <v>39</v>
      </c>
      <c r="C20" s="14"/>
    </row>
    <row r="21" s="1" customFormat="1"/>
    <row r="22" s="1" customFormat="1"/>
  </sheetData>
  <mergeCells count="13">
    <mergeCell ref="B3:C3"/>
    <mergeCell ref="A5:C5"/>
    <mergeCell ref="B6:C6"/>
    <mergeCell ref="B9:C9"/>
    <mergeCell ref="A10:C10"/>
    <mergeCell ref="B12:C12"/>
    <mergeCell ref="B13:C13"/>
    <mergeCell ref="B14:C14"/>
    <mergeCell ref="B15:C15"/>
    <mergeCell ref="B16:C16"/>
    <mergeCell ref="B17:C17"/>
    <mergeCell ref="B18:C18"/>
    <mergeCell ref="B20:C20"/>
  </mergeCells>
  <pageMargins left="0.739583333333333" right="0.739583333333333" top="0.739583333333333" bottom="0.739583333333333" header="0.5" footer="0.5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B3" sqref="B3:E3"/>
    </sheetView>
  </sheetViews>
  <sheetFormatPr defaultColWidth="9" defaultRowHeight="15" outlineLevelCol="4"/>
  <cols>
    <col min="1" max="1" width="28.75" style="1" customWidth="1"/>
    <col min="2" max="2" width="27" style="1" customWidth="1"/>
    <col min="3" max="3" width="27.75" style="1" customWidth="1"/>
    <col min="4" max="4" width="28.25" style="1" customWidth="1"/>
    <col min="5" max="5" width="29.75" style="1" customWidth="1"/>
    <col min="6" max="6" width="8.75" style="1" customWidth="1"/>
    <col min="7" max="11" width="9" style="3"/>
    <col min="12" max="16384" width="9" style="1"/>
  </cols>
  <sheetData>
    <row r="1" s="18" customFormat="1" spans="1:5">
      <c r="A1" s="4" t="s">
        <v>0</v>
      </c>
      <c r="B1" s="19" t="s">
        <v>40</v>
      </c>
      <c r="C1" s="19" t="s">
        <v>41</v>
      </c>
      <c r="D1" s="19" t="s">
        <v>42</v>
      </c>
      <c r="E1" s="19" t="s">
        <v>43</v>
      </c>
    </row>
    <row r="2" s="18" customFormat="1" spans="1:5">
      <c r="A2" s="4" t="s">
        <v>3</v>
      </c>
      <c r="B2" s="19" t="s">
        <v>44</v>
      </c>
      <c r="C2" s="19" t="s">
        <v>45</v>
      </c>
      <c r="D2" s="19" t="s">
        <v>46</v>
      </c>
      <c r="E2" s="19" t="s">
        <v>47</v>
      </c>
    </row>
    <row r="3" s="18" customFormat="1" ht="153" customHeight="1" spans="1:5">
      <c r="A3" s="6" t="s">
        <v>6</v>
      </c>
      <c r="B3" s="12" t="str">
        <f>_xlfn.DISPIMG("ID_C7A61E42420A4FDFA86BFE1EE645F3AF",1)</f>
        <v>=DISPIMG("ID_C7A61E42420A4FDFA86BFE1EE645F3AF",1)</v>
      </c>
      <c r="C3" s="13"/>
      <c r="D3" s="13"/>
      <c r="E3" s="14"/>
    </row>
    <row r="4" s="18" customFormat="1" ht="50.1" customHeight="1" spans="1:5">
      <c r="A4" s="6" t="s">
        <v>7</v>
      </c>
      <c r="B4" s="7" t="s">
        <v>48</v>
      </c>
      <c r="C4" s="14" t="s">
        <v>49</v>
      </c>
      <c r="D4" s="14" t="s">
        <v>50</v>
      </c>
      <c r="E4" s="14" t="s">
        <v>51</v>
      </c>
    </row>
    <row r="5" s="18" customFormat="1" ht="18" customHeight="1" spans="1:5">
      <c r="A5" s="20" t="s">
        <v>10</v>
      </c>
      <c r="B5" s="53"/>
      <c r="C5" s="53"/>
      <c r="D5" s="53"/>
      <c r="E5" s="54"/>
    </row>
    <row r="6" s="18" customFormat="1" ht="18" customHeight="1" spans="1:5">
      <c r="A6" s="6" t="s">
        <v>11</v>
      </c>
      <c r="B6" s="12" t="s">
        <v>52</v>
      </c>
      <c r="C6" s="13"/>
      <c r="D6" s="13"/>
      <c r="E6" s="14"/>
    </row>
    <row r="7" s="18" customFormat="1" ht="18" customHeight="1" spans="1:5">
      <c r="A7" s="6" t="s">
        <v>13</v>
      </c>
      <c r="B7" s="7" t="s">
        <v>14</v>
      </c>
      <c r="C7" s="7" t="s">
        <v>15</v>
      </c>
      <c r="D7" s="7" t="s">
        <v>53</v>
      </c>
      <c r="E7" s="7" t="s">
        <v>54</v>
      </c>
    </row>
    <row r="8" s="18" customFormat="1" ht="21" customHeight="1" spans="1:5">
      <c r="A8" s="6" t="s">
        <v>16</v>
      </c>
      <c r="B8" s="7" t="s">
        <v>55</v>
      </c>
      <c r="C8" s="7" t="s">
        <v>56</v>
      </c>
      <c r="D8" s="7" t="s">
        <v>55</v>
      </c>
      <c r="E8" s="7" t="s">
        <v>57</v>
      </c>
    </row>
    <row r="9" s="18" customFormat="1" spans="1:5">
      <c r="A9" s="6" t="s">
        <v>19</v>
      </c>
      <c r="B9" s="7" t="s">
        <v>58</v>
      </c>
      <c r="C9" s="7" t="s">
        <v>59</v>
      </c>
      <c r="D9" s="12" t="s">
        <v>60</v>
      </c>
      <c r="E9" s="14"/>
    </row>
    <row r="10" s="18" customFormat="1" ht="18" customHeight="1" spans="1:5">
      <c r="A10" s="20" t="s">
        <v>61</v>
      </c>
      <c r="B10" s="53"/>
      <c r="C10" s="53"/>
      <c r="D10" s="53"/>
      <c r="E10" s="54"/>
    </row>
    <row r="11" s="18" customFormat="1" spans="1:5">
      <c r="A11" s="48" t="s">
        <v>62</v>
      </c>
      <c r="B11" s="7">
        <v>8</v>
      </c>
      <c r="C11" s="7">
        <v>16</v>
      </c>
      <c r="D11" s="7">
        <v>8</v>
      </c>
      <c r="E11" s="7">
        <v>16</v>
      </c>
    </row>
    <row r="12" s="18" customFormat="1" spans="1:5">
      <c r="A12" s="48" t="s">
        <v>63</v>
      </c>
      <c r="B12" s="12" t="s">
        <v>64</v>
      </c>
      <c r="C12" s="14"/>
      <c r="D12" s="12" t="s">
        <v>65</v>
      </c>
      <c r="E12" s="14"/>
    </row>
    <row r="13" s="18" customFormat="1" spans="1:5">
      <c r="A13" s="48" t="s">
        <v>66</v>
      </c>
      <c r="B13" s="12" t="s">
        <v>67</v>
      </c>
      <c r="C13" s="14"/>
      <c r="D13" s="12" t="s">
        <v>68</v>
      </c>
      <c r="E13" s="14"/>
    </row>
    <row r="14" s="18" customFormat="1" ht="25.5" spans="1:5">
      <c r="A14" s="48" t="s">
        <v>69</v>
      </c>
      <c r="B14" s="12" t="s">
        <v>70</v>
      </c>
      <c r="C14" s="14"/>
      <c r="D14" s="12" t="s">
        <v>71</v>
      </c>
      <c r="E14" s="14"/>
    </row>
    <row r="15" s="18" customFormat="1" ht="25.5" spans="1:5">
      <c r="A15" s="48" t="s">
        <v>72</v>
      </c>
      <c r="B15" s="12" t="s">
        <v>73</v>
      </c>
      <c r="C15" s="14"/>
      <c r="D15" s="12" t="s">
        <v>71</v>
      </c>
      <c r="E15" s="14"/>
    </row>
    <row r="16" s="18" customFormat="1" spans="1:5">
      <c r="A16" s="48" t="s">
        <v>74</v>
      </c>
      <c r="B16" s="12" t="s">
        <v>75</v>
      </c>
      <c r="C16" s="14"/>
      <c r="D16" s="12" t="s">
        <v>76</v>
      </c>
      <c r="E16" s="14"/>
    </row>
    <row r="17" s="18" customFormat="1" spans="1:5">
      <c r="A17" s="48" t="s">
        <v>77</v>
      </c>
      <c r="B17" s="37" t="s">
        <v>78</v>
      </c>
      <c r="C17" s="38"/>
      <c r="D17" s="37" t="s">
        <v>79</v>
      </c>
      <c r="E17" s="38"/>
    </row>
    <row r="18" s="18" customFormat="1" spans="1:5">
      <c r="A18" s="48" t="s">
        <v>80</v>
      </c>
      <c r="B18" s="12" t="s">
        <v>81</v>
      </c>
      <c r="C18" s="14"/>
      <c r="D18" s="12" t="s">
        <v>71</v>
      </c>
      <c r="E18" s="14"/>
    </row>
    <row r="19" s="18" customFormat="1" spans="1:5">
      <c r="A19" s="6" t="s">
        <v>82</v>
      </c>
      <c r="B19" s="37" t="s">
        <v>83</v>
      </c>
      <c r="C19" s="38"/>
      <c r="D19" s="12" t="s">
        <v>84</v>
      </c>
      <c r="E19" s="14"/>
    </row>
    <row r="20" s="18" customFormat="1" ht="36" customHeight="1" spans="1:5">
      <c r="A20" s="6" t="s">
        <v>85</v>
      </c>
      <c r="B20" s="49" t="s">
        <v>86</v>
      </c>
      <c r="C20" s="50"/>
      <c r="D20" s="51" t="s">
        <v>87</v>
      </c>
      <c r="E20" s="50"/>
    </row>
    <row r="21" s="18" customFormat="1" spans="1:5">
      <c r="A21" s="6" t="s">
        <v>37</v>
      </c>
      <c r="B21" s="49">
        <v>1</v>
      </c>
      <c r="C21" s="50"/>
      <c r="D21" s="52">
        <v>2</v>
      </c>
      <c r="E21" s="22">
        <v>4</v>
      </c>
    </row>
    <row r="22" s="1" customFormat="1" ht="25.5" spans="1:5">
      <c r="A22" s="48" t="s">
        <v>88</v>
      </c>
      <c r="B22" s="22" t="s">
        <v>89</v>
      </c>
      <c r="C22" s="22" t="s">
        <v>90</v>
      </c>
      <c r="D22" s="31" t="s">
        <v>91</v>
      </c>
      <c r="E22" s="32"/>
    </row>
    <row r="23" s="1" customFormat="1" ht="31" customHeight="1" spans="1:5">
      <c r="A23" s="6" t="s">
        <v>92</v>
      </c>
      <c r="B23" s="12" t="s">
        <v>93</v>
      </c>
      <c r="C23" s="14"/>
      <c r="D23" s="31" t="s">
        <v>94</v>
      </c>
      <c r="E23" s="32"/>
    </row>
    <row r="24" s="1" customFormat="1" ht="25.5" spans="1:5">
      <c r="A24" s="6" t="s">
        <v>95</v>
      </c>
      <c r="B24" s="31" t="s">
        <v>71</v>
      </c>
      <c r="C24" s="32"/>
      <c r="D24" s="31" t="s">
        <v>96</v>
      </c>
      <c r="E24" s="32"/>
    </row>
    <row r="25" s="18" customFormat="1" ht="25.5" spans="1:5">
      <c r="A25" s="48" t="s">
        <v>97</v>
      </c>
      <c r="B25" s="12" t="s">
        <v>71</v>
      </c>
      <c r="C25" s="14"/>
      <c r="D25" s="31" t="s">
        <v>98</v>
      </c>
      <c r="E25" s="32"/>
    </row>
    <row r="26" s="18" customFormat="1" spans="1:5">
      <c r="A26" s="6" t="s">
        <v>99</v>
      </c>
      <c r="B26" s="12" t="s">
        <v>100</v>
      </c>
      <c r="C26" s="13"/>
      <c r="D26" s="13"/>
      <c r="E26" s="14"/>
    </row>
    <row r="27" s="18" customFormat="1"/>
    <row r="28" s="18" customFormat="1"/>
  </sheetData>
  <mergeCells count="32">
    <mergeCell ref="B3:E3"/>
    <mergeCell ref="A5:E5"/>
    <mergeCell ref="B6:E6"/>
    <mergeCell ref="D9:E9"/>
    <mergeCell ref="A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2:E22"/>
    <mergeCell ref="B23:C23"/>
    <mergeCell ref="D23:E23"/>
    <mergeCell ref="B24:C24"/>
    <mergeCell ref="D24:E24"/>
    <mergeCell ref="B25:C25"/>
    <mergeCell ref="D25:E25"/>
    <mergeCell ref="B26:E26"/>
  </mergeCells>
  <pageMargins left="0.739583333333333" right="0.739583333333333" top="0.739583333333333" bottom="0.739583333333333" header="0.5" footer="0.5"/>
  <pageSetup paperSize="9" scale="9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B3" sqref="B3:E3"/>
    </sheetView>
  </sheetViews>
  <sheetFormatPr defaultColWidth="9" defaultRowHeight="15" outlineLevelCol="5"/>
  <cols>
    <col min="1" max="1" width="25.625" style="1" customWidth="1"/>
    <col min="2" max="2" width="30.75" style="1" customWidth="1"/>
    <col min="3" max="3" width="31.5" style="1" customWidth="1"/>
    <col min="4" max="4" width="30.375" style="1" customWidth="1"/>
    <col min="5" max="5" width="28.625" style="1" customWidth="1"/>
    <col min="6" max="6" width="13.125" style="1" customWidth="1"/>
    <col min="7" max="11" width="9" style="3"/>
    <col min="12" max="16384" width="9" style="1"/>
  </cols>
  <sheetData>
    <row r="1" s="1" customFormat="1" spans="1:6">
      <c r="A1" s="4" t="s">
        <v>0</v>
      </c>
      <c r="B1" s="19" t="s">
        <v>101</v>
      </c>
      <c r="C1" s="19" t="s">
        <v>102</v>
      </c>
      <c r="D1" s="19" t="s">
        <v>103</v>
      </c>
      <c r="E1" s="19" t="s">
        <v>104</v>
      </c>
      <c r="F1" s="18"/>
    </row>
    <row r="2" spans="1:6">
      <c r="A2" s="4" t="s">
        <v>3</v>
      </c>
      <c r="B2" s="19" t="s">
        <v>105</v>
      </c>
      <c r="C2" s="19" t="s">
        <v>106</v>
      </c>
      <c r="D2" s="19" t="s">
        <v>107</v>
      </c>
      <c r="E2" s="19" t="s">
        <v>108</v>
      </c>
      <c r="F2" s="18"/>
    </row>
    <row r="3" s="1" customFormat="1" ht="149" customHeight="1" spans="1:6">
      <c r="A3" s="6" t="s">
        <v>6</v>
      </c>
      <c r="B3" s="12" t="str">
        <f>_xlfn.DISPIMG("ID_043E18872EAD48ACAB560E781F64149F",1)</f>
        <v>=DISPIMG("ID_043E18872EAD48ACAB560E781F64149F",1)</v>
      </c>
      <c r="C3" s="13"/>
      <c r="D3" s="13"/>
      <c r="E3" s="14"/>
      <c r="F3" s="18"/>
    </row>
    <row r="4" s="1" customFormat="1" ht="66" customHeight="1" spans="1:6">
      <c r="A4" s="6" t="s">
        <v>7</v>
      </c>
      <c r="B4" s="7" t="s">
        <v>109</v>
      </c>
      <c r="C4" s="7" t="s">
        <v>110</v>
      </c>
      <c r="D4" s="7" t="s">
        <v>111</v>
      </c>
      <c r="E4" s="7" t="s">
        <v>112</v>
      </c>
      <c r="F4" s="18"/>
    </row>
    <row r="5" s="1" customFormat="1" ht="18" customHeight="1" spans="1:6">
      <c r="A5" s="20" t="s">
        <v>10</v>
      </c>
      <c r="B5" s="30"/>
      <c r="C5" s="30"/>
      <c r="D5" s="30"/>
      <c r="E5" s="21"/>
      <c r="F5" s="18"/>
    </row>
    <row r="6" s="1" customFormat="1" spans="1:6">
      <c r="A6" s="6" t="s">
        <v>11</v>
      </c>
      <c r="B6" s="7" t="s">
        <v>52</v>
      </c>
      <c r="C6" s="7" t="s">
        <v>113</v>
      </c>
      <c r="D6" s="7" t="s">
        <v>52</v>
      </c>
      <c r="E6" s="7" t="s">
        <v>113</v>
      </c>
      <c r="F6" s="18"/>
    </row>
    <row r="7" s="1" customFormat="1" spans="1:6">
      <c r="A7" s="6" t="s">
        <v>13</v>
      </c>
      <c r="B7" s="7" t="s">
        <v>15</v>
      </c>
      <c r="C7" s="7" t="s">
        <v>53</v>
      </c>
      <c r="D7" s="7" t="s">
        <v>114</v>
      </c>
      <c r="E7" s="7" t="s">
        <v>115</v>
      </c>
      <c r="F7" s="18"/>
    </row>
    <row r="8" s="1" customFormat="1" spans="1:6">
      <c r="A8" s="6" t="s">
        <v>16</v>
      </c>
      <c r="B8" s="7" t="s">
        <v>116</v>
      </c>
      <c r="C8" s="7" t="s">
        <v>117</v>
      </c>
      <c r="D8" s="7" t="s">
        <v>116</v>
      </c>
      <c r="E8" s="7" t="s">
        <v>118</v>
      </c>
      <c r="F8" s="18"/>
    </row>
    <row r="9" s="1" customFormat="1" ht="36" customHeight="1" spans="1:6">
      <c r="A9" s="6" t="s">
        <v>19</v>
      </c>
      <c r="B9" s="12" t="s">
        <v>119</v>
      </c>
      <c r="C9" s="14"/>
      <c r="D9" s="12" t="s">
        <v>120</v>
      </c>
      <c r="E9" s="14"/>
      <c r="F9" s="18"/>
    </row>
    <row r="10" s="1" customFormat="1" ht="18" customHeight="1" spans="1:6">
      <c r="A10" s="20" t="s">
        <v>21</v>
      </c>
      <c r="B10" s="30"/>
      <c r="C10" s="30"/>
      <c r="D10" s="30"/>
      <c r="E10" s="21"/>
      <c r="F10" s="18"/>
    </row>
    <row r="11" s="1" customFormat="1" spans="1:6">
      <c r="A11" s="6" t="s">
        <v>22</v>
      </c>
      <c r="B11" s="7">
        <v>8</v>
      </c>
      <c r="C11" s="7">
        <v>16</v>
      </c>
      <c r="D11" s="7">
        <v>8</v>
      </c>
      <c r="E11" s="7">
        <v>16</v>
      </c>
      <c r="F11" s="18"/>
    </row>
    <row r="12" s="1" customFormat="1" spans="1:6">
      <c r="A12" s="6" t="s">
        <v>23</v>
      </c>
      <c r="B12" s="12" t="s">
        <v>121</v>
      </c>
      <c r="C12" s="13"/>
      <c r="D12" s="13"/>
      <c r="E12" s="14"/>
      <c r="F12" s="18"/>
    </row>
    <row r="13" s="1" customFormat="1" spans="1:6">
      <c r="A13" s="6" t="s">
        <v>122</v>
      </c>
      <c r="B13" s="12" t="s">
        <v>123</v>
      </c>
      <c r="C13" s="13"/>
      <c r="D13" s="13"/>
      <c r="E13" s="14"/>
      <c r="F13" s="18"/>
    </row>
    <row r="14" s="1" customFormat="1" spans="1:6">
      <c r="A14" s="48" t="s">
        <v>31</v>
      </c>
      <c r="B14" s="12" t="s">
        <v>32</v>
      </c>
      <c r="C14" s="13"/>
      <c r="D14" s="13"/>
      <c r="E14" s="14"/>
      <c r="F14" s="18"/>
    </row>
    <row r="15" s="1" customFormat="1" spans="1:6">
      <c r="A15" s="48" t="s">
        <v>33</v>
      </c>
      <c r="B15" s="12" t="s">
        <v>34</v>
      </c>
      <c r="C15" s="13"/>
      <c r="D15" s="13"/>
      <c r="E15" s="14"/>
      <c r="F15" s="18"/>
    </row>
    <row r="16" s="1" customFormat="1" ht="25.5" spans="1:6">
      <c r="A16" s="6" t="s">
        <v>124</v>
      </c>
      <c r="B16" s="12" t="s">
        <v>36</v>
      </c>
      <c r="C16" s="13"/>
      <c r="D16" s="13"/>
      <c r="E16" s="14"/>
      <c r="F16" s="18"/>
    </row>
    <row r="17" s="1" customFormat="1" spans="1:6">
      <c r="A17" s="6" t="s">
        <v>37</v>
      </c>
      <c r="B17" s="12">
        <v>2</v>
      </c>
      <c r="C17" s="13"/>
      <c r="D17" s="13"/>
      <c r="E17" s="14"/>
      <c r="F17" s="18"/>
    </row>
    <row r="18" s="1" customFormat="1" spans="1:6">
      <c r="A18" s="6" t="s">
        <v>38</v>
      </c>
      <c r="B18" s="12" t="s">
        <v>125</v>
      </c>
      <c r="C18" s="13"/>
      <c r="D18" s="13"/>
      <c r="E18" s="14"/>
      <c r="F18" s="18"/>
    </row>
    <row r="19" s="1" customFormat="1" ht="18" customHeight="1" spans="1:6">
      <c r="A19" s="20" t="s">
        <v>61</v>
      </c>
      <c r="B19" s="30"/>
      <c r="C19" s="30"/>
      <c r="D19" s="30"/>
      <c r="E19" s="21"/>
      <c r="F19" s="18"/>
    </row>
    <row r="20" s="1" customFormat="1" spans="1:6">
      <c r="A20" s="48" t="s">
        <v>62</v>
      </c>
      <c r="B20" s="7">
        <v>8</v>
      </c>
      <c r="C20" s="7">
        <v>16</v>
      </c>
      <c r="D20" s="7">
        <v>8</v>
      </c>
      <c r="E20" s="7">
        <v>16</v>
      </c>
      <c r="F20" s="18"/>
    </row>
    <row r="21" s="1" customFormat="1" spans="1:6">
      <c r="A21" s="48" t="s">
        <v>63</v>
      </c>
      <c r="B21" s="12" t="s">
        <v>126</v>
      </c>
      <c r="C21" s="14"/>
      <c r="D21" s="12" t="s">
        <v>65</v>
      </c>
      <c r="E21" s="14"/>
      <c r="F21" s="18"/>
    </row>
    <row r="22" s="1" customFormat="1" spans="1:6">
      <c r="A22" s="48" t="s">
        <v>66</v>
      </c>
      <c r="B22" s="12" t="s">
        <v>67</v>
      </c>
      <c r="C22" s="14"/>
      <c r="D22" s="12" t="s">
        <v>127</v>
      </c>
      <c r="E22" s="14"/>
      <c r="F22" s="18"/>
    </row>
    <row r="23" s="1" customFormat="1" spans="1:6">
      <c r="A23" s="48" t="s">
        <v>128</v>
      </c>
      <c r="B23" s="12" t="s">
        <v>129</v>
      </c>
      <c r="C23" s="14"/>
      <c r="D23" s="12" t="s">
        <v>71</v>
      </c>
      <c r="E23" s="14"/>
      <c r="F23" s="18"/>
    </row>
    <row r="24" s="1" customFormat="1" spans="1:6">
      <c r="A24" s="48" t="s">
        <v>130</v>
      </c>
      <c r="B24" s="12" t="s">
        <v>131</v>
      </c>
      <c r="C24" s="14"/>
      <c r="D24" s="12" t="s">
        <v>71</v>
      </c>
      <c r="E24" s="14"/>
      <c r="F24" s="18"/>
    </row>
    <row r="25" s="1" customFormat="1" ht="21" customHeight="1" spans="1:6">
      <c r="A25" s="48" t="s">
        <v>132</v>
      </c>
      <c r="B25" s="12" t="s">
        <v>133</v>
      </c>
      <c r="C25" s="14"/>
      <c r="D25" s="12" t="s">
        <v>76</v>
      </c>
      <c r="E25" s="14"/>
      <c r="F25" s="18"/>
    </row>
    <row r="26" s="1" customFormat="1" spans="1:6">
      <c r="A26" s="48" t="s">
        <v>77</v>
      </c>
      <c r="B26" s="37" t="s">
        <v>78</v>
      </c>
      <c r="C26" s="38"/>
      <c r="D26" s="37" t="s">
        <v>134</v>
      </c>
      <c r="E26" s="38"/>
      <c r="F26" s="18"/>
    </row>
    <row r="27" s="1" customFormat="1" spans="1:6">
      <c r="A27" s="48" t="s">
        <v>135</v>
      </c>
      <c r="B27" s="12" t="s">
        <v>136</v>
      </c>
      <c r="C27" s="14"/>
      <c r="D27" s="12" t="s">
        <v>71</v>
      </c>
      <c r="E27" s="14"/>
      <c r="F27" s="18"/>
    </row>
    <row r="28" s="1" customFormat="1" spans="1:6">
      <c r="A28" s="6" t="s">
        <v>82</v>
      </c>
      <c r="B28" s="37" t="s">
        <v>137</v>
      </c>
      <c r="C28" s="38"/>
      <c r="D28" s="12" t="s">
        <v>138</v>
      </c>
      <c r="E28" s="14"/>
    </row>
    <row r="29" s="1" customFormat="1" ht="32" customHeight="1" spans="1:6">
      <c r="A29" s="6" t="s">
        <v>139</v>
      </c>
      <c r="B29" s="49" t="s">
        <v>140</v>
      </c>
      <c r="C29" s="50"/>
      <c r="D29" s="51" t="s">
        <v>141</v>
      </c>
      <c r="E29" s="50"/>
    </row>
    <row r="30" spans="1:6">
      <c r="A30" s="6" t="s">
        <v>37</v>
      </c>
      <c r="B30" s="49">
        <v>1</v>
      </c>
      <c r="C30" s="50"/>
      <c r="D30" s="52">
        <v>2</v>
      </c>
      <c r="E30" s="22">
        <v>4</v>
      </c>
    </row>
    <row r="31" spans="1:6">
      <c r="A31" s="48" t="s">
        <v>142</v>
      </c>
      <c r="B31" s="22" t="s">
        <v>89</v>
      </c>
      <c r="C31" s="22" t="s">
        <v>90</v>
      </c>
      <c r="D31" s="22" t="s">
        <v>91</v>
      </c>
      <c r="E31" s="22" t="s">
        <v>90</v>
      </c>
    </row>
    <row r="32" ht="25.5" customHeight="1" spans="1:6">
      <c r="A32" s="6" t="s">
        <v>92</v>
      </c>
      <c r="B32" s="12" t="s">
        <v>143</v>
      </c>
      <c r="C32" s="14"/>
      <c r="D32" s="31" t="s">
        <v>144</v>
      </c>
      <c r="E32" s="32"/>
    </row>
    <row r="33" ht="25.5" spans="1:5">
      <c r="A33" s="6" t="s">
        <v>145</v>
      </c>
      <c r="B33" s="31" t="s">
        <v>71</v>
      </c>
      <c r="C33" s="32"/>
      <c r="D33" s="31" t="s">
        <v>146</v>
      </c>
      <c r="E33" s="32"/>
    </row>
    <row r="34" ht="25.5" spans="1:5">
      <c r="A34" s="48" t="s">
        <v>97</v>
      </c>
      <c r="B34" s="12" t="s">
        <v>71</v>
      </c>
      <c r="C34" s="14"/>
      <c r="D34" s="31" t="s">
        <v>147</v>
      </c>
      <c r="E34" s="32"/>
    </row>
    <row r="35" spans="1:5">
      <c r="A35" s="6" t="s">
        <v>148</v>
      </c>
      <c r="B35" s="12" t="s">
        <v>149</v>
      </c>
      <c r="C35" s="13"/>
      <c r="D35" s="13"/>
      <c r="E35" s="14"/>
    </row>
  </sheetData>
  <mergeCells count="39">
    <mergeCell ref="B3:E3"/>
    <mergeCell ref="A5:E5"/>
    <mergeCell ref="B9:C9"/>
    <mergeCell ref="D9:E9"/>
    <mergeCell ref="A10:E10"/>
    <mergeCell ref="B12:E12"/>
    <mergeCell ref="B13:E13"/>
    <mergeCell ref="B14:E14"/>
    <mergeCell ref="B15:E15"/>
    <mergeCell ref="B16:E16"/>
    <mergeCell ref="B17:E17"/>
    <mergeCell ref="B18:E18"/>
    <mergeCell ref="A19:E19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B32:C32"/>
    <mergeCell ref="D32:E32"/>
    <mergeCell ref="B33:C33"/>
    <mergeCell ref="D33:E33"/>
    <mergeCell ref="B34:C34"/>
    <mergeCell ref="D34:E34"/>
    <mergeCell ref="B35:E35"/>
  </mergeCells>
  <pageMargins left="0.739583333333333" right="0.739583333333333" top="0.739583333333333" bottom="0.739583333333333" header="0.5" footer="0.5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7"/>
  <sheetViews>
    <sheetView workbookViewId="0">
      <selection activeCell="B3" sqref="B3:D3"/>
    </sheetView>
  </sheetViews>
  <sheetFormatPr defaultColWidth="9" defaultRowHeight="15" outlineLevelCol="4"/>
  <cols>
    <col min="1" max="1" width="35.375" style="18" customWidth="1"/>
    <col min="2" max="2" width="26" style="18" customWidth="1"/>
    <col min="3" max="3" width="31" style="18" customWidth="1"/>
    <col min="4" max="4" width="53.25" style="18" customWidth="1"/>
    <col min="5" max="5" width="13.5" style="18" customWidth="1"/>
    <col min="6" max="9" width="9" style="3"/>
    <col min="10" max="16384" width="9" style="18"/>
  </cols>
  <sheetData>
    <row r="1" s="41" customFormat="1" ht="20" customHeight="1" spans="1:5">
      <c r="A1" s="4" t="s">
        <v>0</v>
      </c>
      <c r="B1" s="19" t="s">
        <v>150</v>
      </c>
      <c r="C1" s="19" t="s">
        <v>151</v>
      </c>
      <c r="D1" s="19" t="s">
        <v>152</v>
      </c>
    </row>
    <row r="2" s="41" customFormat="1" ht="20" customHeight="1" spans="1:5">
      <c r="A2" s="4" t="s">
        <v>3</v>
      </c>
      <c r="B2" s="19" t="s">
        <v>153</v>
      </c>
      <c r="C2" s="19" t="s">
        <v>154</v>
      </c>
      <c r="D2" s="19" t="s">
        <v>155</v>
      </c>
    </row>
    <row r="3" s="42" customFormat="1" ht="156" customHeight="1" spans="1:5">
      <c r="A3" s="6" t="s">
        <v>6</v>
      </c>
      <c r="B3" s="12" t="str">
        <f>_xlfn.DISPIMG("ID_8BE94A18EC184813A5AA6CEDC132C9AA",1)</f>
        <v>=DISPIMG("ID_8BE94A18EC184813A5AA6CEDC132C9AA",1)</v>
      </c>
      <c r="C3" s="13"/>
      <c r="D3" s="14"/>
      <c r="E3" s="41"/>
    </row>
    <row r="4" s="42" customFormat="1" ht="44" customHeight="1" spans="1:5">
      <c r="A4" s="6" t="s">
        <v>7</v>
      </c>
      <c r="B4" s="7" t="s">
        <v>156</v>
      </c>
      <c r="C4" s="7" t="s">
        <v>157</v>
      </c>
      <c r="D4" s="7" t="s">
        <v>158</v>
      </c>
    </row>
    <row r="5" s="41" customFormat="1" ht="18" customHeight="1" spans="1:5">
      <c r="A5" s="20" t="s">
        <v>10</v>
      </c>
      <c r="B5" s="30"/>
      <c r="C5" s="30"/>
      <c r="D5" s="30"/>
    </row>
    <row r="6" s="41" customFormat="1" ht="18" customHeight="1" spans="1:5">
      <c r="A6" s="6" t="s">
        <v>11</v>
      </c>
      <c r="B6" s="12" t="s">
        <v>52</v>
      </c>
      <c r="C6" s="13"/>
      <c r="D6" s="14"/>
    </row>
    <row r="7" s="41" customFormat="1" ht="18" customHeight="1" spans="1:5">
      <c r="A7" s="6" t="s">
        <v>13</v>
      </c>
      <c r="B7" s="22" t="s">
        <v>159</v>
      </c>
      <c r="C7" s="22" t="s">
        <v>160</v>
      </c>
      <c r="D7" s="22" t="s">
        <v>161</v>
      </c>
    </row>
    <row r="8" s="41" customFormat="1" ht="18" customHeight="1" spans="1:5">
      <c r="A8" s="6" t="s">
        <v>16</v>
      </c>
      <c r="B8" s="22" t="s">
        <v>162</v>
      </c>
      <c r="C8" s="22" t="s">
        <v>163</v>
      </c>
      <c r="D8" s="22" t="s">
        <v>162</v>
      </c>
    </row>
    <row r="9" s="41" customFormat="1" ht="18" customHeight="1" spans="1:5">
      <c r="A9" s="6" t="s">
        <v>19</v>
      </c>
      <c r="B9" s="31" t="s">
        <v>164</v>
      </c>
      <c r="C9" s="32"/>
      <c r="D9" s="22" t="s">
        <v>165</v>
      </c>
    </row>
    <row r="10" s="41" customFormat="1" ht="18" customHeight="1" spans="1:5">
      <c r="A10" s="43" t="s">
        <v>166</v>
      </c>
      <c r="B10" s="44"/>
      <c r="C10" s="44"/>
      <c r="D10" s="45"/>
    </row>
    <row r="11" s="41" customFormat="1" ht="18" customHeight="1" spans="1:5">
      <c r="A11" s="6" t="s">
        <v>167</v>
      </c>
      <c r="B11" s="22">
        <v>4</v>
      </c>
      <c r="C11" s="22">
        <v>8</v>
      </c>
      <c r="D11" s="22">
        <v>4</v>
      </c>
    </row>
    <row r="12" s="41" customFormat="1" ht="18" customHeight="1" spans="1:5">
      <c r="A12" s="6" t="s">
        <v>23</v>
      </c>
      <c r="B12" s="31" t="s">
        <v>168</v>
      </c>
      <c r="C12" s="32"/>
      <c r="D12" s="22" t="s">
        <v>169</v>
      </c>
    </row>
    <row r="13" s="41" customFormat="1" ht="47" customHeight="1" spans="1:5">
      <c r="A13" s="6" t="s">
        <v>170</v>
      </c>
      <c r="B13" s="31" t="s">
        <v>171</v>
      </c>
      <c r="C13" s="32"/>
      <c r="D13" s="7" t="s">
        <v>172</v>
      </c>
    </row>
    <row r="14" s="41" customFormat="1" ht="31" customHeight="1" spans="1:5">
      <c r="A14" s="6" t="s">
        <v>173</v>
      </c>
      <c r="B14" s="33" t="s">
        <v>174</v>
      </c>
      <c r="C14" s="46"/>
      <c r="D14" s="34"/>
    </row>
    <row r="15" s="41" customFormat="1" ht="47" customHeight="1" spans="1:5">
      <c r="A15" s="6" t="s">
        <v>175</v>
      </c>
      <c r="B15" s="12" t="s">
        <v>176</v>
      </c>
      <c r="C15" s="14"/>
      <c r="D15" s="7" t="s">
        <v>177</v>
      </c>
    </row>
    <row r="16" s="41" customFormat="1" ht="45" customHeight="1" spans="1:5">
      <c r="A16" s="6" t="s">
        <v>178</v>
      </c>
      <c r="B16" s="7" t="s">
        <v>179</v>
      </c>
      <c r="C16" s="7"/>
      <c r="D16" s="7" t="s">
        <v>180</v>
      </c>
    </row>
    <row r="17" s="41" customFormat="1" ht="18" customHeight="1" spans="1:4">
      <c r="A17" s="25" t="s">
        <v>181</v>
      </c>
      <c r="B17" s="35" t="s">
        <v>182</v>
      </c>
      <c r="C17" s="36"/>
      <c r="D17" s="26" t="s">
        <v>183</v>
      </c>
    </row>
    <row r="18" s="41" customFormat="1" ht="26" customHeight="1" spans="1:4">
      <c r="A18" s="6" t="s">
        <v>184</v>
      </c>
      <c r="B18" s="12" t="s">
        <v>185</v>
      </c>
      <c r="C18" s="13"/>
      <c r="D18" s="14"/>
    </row>
    <row r="19" s="41" customFormat="1" ht="18" customHeight="1" spans="1:4">
      <c r="A19" s="6" t="s">
        <v>186</v>
      </c>
      <c r="B19" s="12" t="s">
        <v>187</v>
      </c>
      <c r="C19" s="13"/>
      <c r="D19" s="14"/>
    </row>
    <row r="20" s="41" customFormat="1" ht="18" customHeight="1" spans="1:4">
      <c r="A20" s="25" t="s">
        <v>188</v>
      </c>
      <c r="B20" s="31" t="s">
        <v>189</v>
      </c>
      <c r="C20" s="47"/>
      <c r="D20" s="32"/>
    </row>
    <row r="21" s="41" customFormat="1" ht="18" customHeight="1" spans="1:4">
      <c r="A21" s="25" t="s">
        <v>190</v>
      </c>
      <c r="B21" s="31" t="s">
        <v>191</v>
      </c>
      <c r="C21" s="47"/>
      <c r="D21" s="32"/>
    </row>
    <row r="22" s="41" customFormat="1" ht="18" customHeight="1" spans="1:4">
      <c r="A22" s="25" t="s">
        <v>192</v>
      </c>
      <c r="B22" s="31" t="s">
        <v>193</v>
      </c>
      <c r="C22" s="32"/>
      <c r="D22" s="22" t="s">
        <v>194</v>
      </c>
    </row>
    <row r="23" s="41" customFormat="1" ht="18" customHeight="1" spans="1:4">
      <c r="A23" s="25" t="s">
        <v>195</v>
      </c>
      <c r="B23" s="31" t="s">
        <v>196</v>
      </c>
      <c r="C23" s="47"/>
      <c r="D23" s="32"/>
    </row>
    <row r="24" s="41" customFormat="1" ht="18" customHeight="1" spans="1:4">
      <c r="A24" s="25" t="s">
        <v>197</v>
      </c>
      <c r="B24" s="31" t="s">
        <v>198</v>
      </c>
      <c r="C24" s="47"/>
      <c r="D24" s="32"/>
    </row>
    <row r="25" s="41" customFormat="1" ht="18" customHeight="1" spans="1:4">
      <c r="A25" s="27" t="s">
        <v>199</v>
      </c>
      <c r="B25" s="22" t="s">
        <v>200</v>
      </c>
      <c r="C25" s="22"/>
      <c r="D25" s="32" t="s">
        <v>201</v>
      </c>
    </row>
    <row r="26" s="41" customFormat="1" ht="12.75"/>
    <row r="27" s="41" customFormat="1" ht="12.75"/>
  </sheetData>
  <mergeCells count="19">
    <mergeCell ref="B3:D3"/>
    <mergeCell ref="A5:D5"/>
    <mergeCell ref="B6:D6"/>
    <mergeCell ref="B9:C9"/>
    <mergeCell ref="A10:D10"/>
    <mergeCell ref="B12:C12"/>
    <mergeCell ref="B13:C13"/>
    <mergeCell ref="B14:D14"/>
    <mergeCell ref="B15:C15"/>
    <mergeCell ref="B16:C16"/>
    <mergeCell ref="B17:C17"/>
    <mergeCell ref="B18:D18"/>
    <mergeCell ref="B19:D19"/>
    <mergeCell ref="B20:D20"/>
    <mergeCell ref="B21:D21"/>
    <mergeCell ref="B22:C22"/>
    <mergeCell ref="B23:D23"/>
    <mergeCell ref="B24:D24"/>
    <mergeCell ref="B25:C25"/>
  </mergeCells>
  <pageMargins left="0.739583333333333" right="0.739583333333333" top="0.739583333333333" bottom="0.739583333333333" header="0.5" footer="0.5"/>
  <pageSetup paperSize="9" scale="9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C31"/>
  <sheetViews>
    <sheetView topLeftCell="A3" workbookViewId="0">
      <selection activeCell="H20" sqref="H20:H21"/>
    </sheetView>
  </sheetViews>
  <sheetFormatPr defaultColWidth="9" defaultRowHeight="15" outlineLevelCol="2"/>
  <cols>
    <col min="1" max="1" width="24.875" style="18" customWidth="1"/>
    <col min="2" max="2" width="30.25" style="18" customWidth="1"/>
    <col min="3" max="3" width="32.625" style="18" customWidth="1"/>
    <col min="4" max="4" width="9" style="18"/>
    <col min="5" max="7" width="9" style="3"/>
    <col min="8" max="16384" width="9" style="18"/>
  </cols>
  <sheetData>
    <row r="1" ht="18" customHeight="1" spans="1:3">
      <c r="A1" s="4" t="s">
        <v>0</v>
      </c>
      <c r="B1" s="19" t="s">
        <v>202</v>
      </c>
      <c r="C1" s="19" t="s">
        <v>203</v>
      </c>
    </row>
    <row r="2" ht="18" customHeight="1" spans="1:3">
      <c r="A2" s="4" t="s">
        <v>3</v>
      </c>
      <c r="B2" s="19" t="s">
        <v>204</v>
      </c>
      <c r="C2" s="19" t="s">
        <v>205</v>
      </c>
    </row>
    <row r="3" s="1" customFormat="1" ht="160" customHeight="1" spans="1:3">
      <c r="A3" s="6" t="s">
        <v>6</v>
      </c>
      <c r="B3" s="12" t="str">
        <f>_xlfn.DISPIMG("ID_23285AAF899A448596F4BFDF271FBE6E",1)</f>
        <v>=DISPIMG("ID_23285AAF899A448596F4BFDF271FBE6E",1)</v>
      </c>
      <c r="C3" s="14"/>
    </row>
    <row r="4" s="1" customFormat="1" ht="30" customHeight="1" spans="1:3">
      <c r="A4" s="6" t="s">
        <v>7</v>
      </c>
      <c r="B4" s="7" t="s">
        <v>206</v>
      </c>
      <c r="C4" s="7" t="s">
        <v>207</v>
      </c>
    </row>
    <row r="5" ht="17" customHeight="1" spans="1:3">
      <c r="A5" s="20" t="s">
        <v>10</v>
      </c>
      <c r="B5" s="30"/>
      <c r="C5" s="21"/>
    </row>
    <row r="6" ht="18" customHeight="1" spans="1:3">
      <c r="A6" s="6" t="s">
        <v>11</v>
      </c>
      <c r="B6" s="12" t="s">
        <v>52</v>
      </c>
      <c r="C6" s="14"/>
    </row>
    <row r="7" ht="18" customHeight="1" spans="1:3">
      <c r="A7" s="6" t="s">
        <v>13</v>
      </c>
      <c r="B7" s="31" t="s">
        <v>14</v>
      </c>
      <c r="C7" s="32"/>
    </row>
    <row r="8" ht="18" customHeight="1" spans="1:3">
      <c r="A8" s="6" t="s">
        <v>16</v>
      </c>
      <c r="B8" s="31" t="s">
        <v>162</v>
      </c>
      <c r="C8" s="32"/>
    </row>
    <row r="9" ht="18" customHeight="1" spans="1:3">
      <c r="A9" s="6" t="s">
        <v>19</v>
      </c>
      <c r="B9" s="31" t="s">
        <v>208</v>
      </c>
      <c r="C9" s="32"/>
    </row>
    <row r="10" customHeight="1" spans="1:3">
      <c r="A10" s="20" t="s">
        <v>209</v>
      </c>
      <c r="B10" s="30"/>
      <c r="C10" s="21"/>
    </row>
    <row r="11" ht="18" customHeight="1" spans="1:3">
      <c r="A11" s="6" t="s">
        <v>210</v>
      </c>
      <c r="B11" s="22">
        <v>2</v>
      </c>
      <c r="C11" s="22">
        <v>4</v>
      </c>
    </row>
    <row r="12" ht="18" customHeight="1" spans="1:3">
      <c r="A12" s="6" t="s">
        <v>63</v>
      </c>
      <c r="B12" s="31" t="s">
        <v>211</v>
      </c>
      <c r="C12" s="32"/>
    </row>
    <row r="13" ht="18" customHeight="1" spans="1:3">
      <c r="A13" s="6" t="s">
        <v>212</v>
      </c>
      <c r="B13" s="31"/>
      <c r="C13" s="32"/>
    </row>
    <row r="14" ht="18" customHeight="1" spans="1:3">
      <c r="A14" s="6" t="s">
        <v>213</v>
      </c>
      <c r="B14" s="31" t="s">
        <v>214</v>
      </c>
      <c r="C14" s="32"/>
    </row>
    <row r="15" ht="18" customHeight="1" spans="1:3">
      <c r="A15" s="6" t="s">
        <v>215</v>
      </c>
      <c r="B15" s="31" t="s">
        <v>216</v>
      </c>
      <c r="C15" s="32"/>
    </row>
    <row r="16" ht="18" customHeight="1" spans="1:3">
      <c r="A16" s="6" t="s">
        <v>217</v>
      </c>
      <c r="B16" s="31"/>
      <c r="C16" s="32"/>
    </row>
    <row r="17" ht="18" customHeight="1" spans="1:3">
      <c r="A17" s="6" t="s">
        <v>218</v>
      </c>
      <c r="B17" s="33" t="s">
        <v>174</v>
      </c>
      <c r="C17" s="34"/>
    </row>
    <row r="18" ht="18" customHeight="1" spans="1:3">
      <c r="A18" s="6" t="s">
        <v>219</v>
      </c>
      <c r="B18" s="35" t="s">
        <v>220</v>
      </c>
      <c r="C18" s="36"/>
    </row>
    <row r="19" ht="18" customHeight="1" spans="1:3">
      <c r="A19" s="6" t="s">
        <v>221</v>
      </c>
      <c r="B19" s="31"/>
      <c r="C19" s="32"/>
    </row>
    <row r="20" ht="18" customHeight="1" spans="1:3">
      <c r="A20" s="6" t="s">
        <v>222</v>
      </c>
      <c r="B20" s="31" t="s">
        <v>223</v>
      </c>
      <c r="C20" s="32"/>
    </row>
    <row r="21" ht="18" customHeight="1" spans="1:3">
      <c r="A21" s="6" t="s">
        <v>224</v>
      </c>
      <c r="B21" s="31" t="s">
        <v>225</v>
      </c>
      <c r="C21" s="32"/>
    </row>
    <row r="22" ht="18" customHeight="1" spans="1:3">
      <c r="A22" s="25" t="s">
        <v>226</v>
      </c>
      <c r="B22" s="31" t="s">
        <v>227</v>
      </c>
      <c r="C22" s="32"/>
    </row>
    <row r="23" ht="18" customHeight="1" spans="1:3">
      <c r="A23" s="27" t="s">
        <v>228</v>
      </c>
      <c r="B23" s="31" t="s">
        <v>229</v>
      </c>
      <c r="C23" s="32"/>
    </row>
    <row r="24" ht="18" customHeight="1" spans="1:3">
      <c r="A24" s="25" t="s">
        <v>230</v>
      </c>
      <c r="B24" s="12" t="s">
        <v>231</v>
      </c>
      <c r="C24" s="14"/>
    </row>
    <row r="25" ht="18" customHeight="1" spans="1:3">
      <c r="A25" s="25" t="s">
        <v>232</v>
      </c>
      <c r="B25" s="12" t="s">
        <v>233</v>
      </c>
      <c r="C25" s="14"/>
    </row>
    <row r="26" ht="18" customHeight="1" spans="1:3">
      <c r="A26" s="25" t="s">
        <v>234</v>
      </c>
      <c r="B26" s="12" t="s">
        <v>235</v>
      </c>
      <c r="C26" s="14"/>
    </row>
    <row r="27" s="1" customFormat="1" ht="18" customHeight="1" spans="1:3">
      <c r="A27" s="17" t="s">
        <v>236</v>
      </c>
      <c r="B27" s="37" t="s">
        <v>237</v>
      </c>
      <c r="C27" s="38"/>
    </row>
    <row r="28" s="29" customFormat="1" ht="18" customHeight="1" spans="1:3">
      <c r="A28" s="25" t="s">
        <v>238</v>
      </c>
      <c r="B28" s="12"/>
      <c r="C28" s="14"/>
    </row>
    <row r="29" s="29" customFormat="1" ht="18" customHeight="1" spans="1:3">
      <c r="A29" s="25" t="s">
        <v>239</v>
      </c>
      <c r="B29" s="39" t="s">
        <v>240</v>
      </c>
      <c r="C29" s="40"/>
    </row>
    <row r="30" s="29" customFormat="1" ht="29" customHeight="1" spans="1:3">
      <c r="A30" s="6" t="s">
        <v>241</v>
      </c>
      <c r="B30" s="39" t="s">
        <v>240</v>
      </c>
      <c r="C30" s="40"/>
    </row>
    <row r="31" ht="30" customHeight="1" spans="1:3">
      <c r="A31" s="6" t="s">
        <v>242</v>
      </c>
      <c r="B31" s="39" t="s">
        <v>240</v>
      </c>
      <c r="C31" s="40"/>
    </row>
  </sheetData>
  <mergeCells count="27">
    <mergeCell ref="B3:C3"/>
    <mergeCell ref="A5:C5"/>
    <mergeCell ref="B6:C6"/>
    <mergeCell ref="B7:C7"/>
    <mergeCell ref="B8:C8"/>
    <mergeCell ref="B9:C9"/>
    <mergeCell ref="A10:C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39583333333333" right="0.739583333333333" top="0.739583333333333" bottom="0.739583333333333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workbookViewId="0">
      <selection activeCell="B7" sqref="B7"/>
    </sheetView>
  </sheetViews>
  <sheetFormatPr defaultColWidth="9" defaultRowHeight="15" outlineLevelCol="1"/>
  <cols>
    <col min="1" max="1" width="31.375" style="18" customWidth="1"/>
    <col min="2" max="2" width="68.875" style="18" customWidth="1"/>
    <col min="3" max="3" width="9" style="18"/>
    <col min="4" max="5" width="9" style="3"/>
    <col min="6" max="16384" width="9" style="18"/>
  </cols>
  <sheetData>
    <row r="1" ht="18" customHeight="1" spans="1:2">
      <c r="A1" s="4" t="s">
        <v>0</v>
      </c>
      <c r="B1" s="19" t="s">
        <v>243</v>
      </c>
    </row>
    <row r="2" ht="18" customHeight="1" spans="1:2">
      <c r="A2" s="4" t="s">
        <v>3</v>
      </c>
      <c r="B2" s="19" t="s">
        <v>244</v>
      </c>
    </row>
    <row r="3" s="1" customFormat="1" ht="169" customHeight="1" spans="1:2">
      <c r="A3" s="6" t="s">
        <v>6</v>
      </c>
      <c r="B3" s="7" t="str">
        <f>_xlfn.DISPIMG("ID_D580B772DB7E413390E5FBECF4EE06F1",1)</f>
        <v>=DISPIMG("ID_D580B772DB7E413390E5FBECF4EE06F1",1)</v>
      </c>
    </row>
    <row r="4" s="1" customFormat="1" ht="54" customHeight="1" spans="1:2">
      <c r="A4" s="6" t="s">
        <v>7</v>
      </c>
      <c r="B4" s="7" t="s">
        <v>245</v>
      </c>
    </row>
    <row r="5" ht="16" customHeight="1" spans="1:2">
      <c r="A5" s="20" t="s">
        <v>10</v>
      </c>
      <c r="B5" s="21"/>
    </row>
    <row r="6" ht="16" customHeight="1" spans="1:2">
      <c r="A6" s="6" t="s">
        <v>11</v>
      </c>
      <c r="B6" s="7" t="s">
        <v>52</v>
      </c>
    </row>
    <row r="7" ht="16" customHeight="1" spans="1:2">
      <c r="A7" s="6" t="s">
        <v>13</v>
      </c>
      <c r="B7" s="22" t="s">
        <v>246</v>
      </c>
    </row>
    <row r="8" ht="16" customHeight="1" spans="1:2">
      <c r="A8" s="6" t="s">
        <v>16</v>
      </c>
      <c r="B8" s="22" t="s">
        <v>162</v>
      </c>
    </row>
    <row r="9" ht="16" customHeight="1" spans="1:2">
      <c r="A9" s="6" t="s">
        <v>19</v>
      </c>
      <c r="B9" s="22" t="s">
        <v>247</v>
      </c>
    </row>
    <row r="10" ht="16" customHeight="1" spans="1:2">
      <c r="A10" s="20" t="s">
        <v>248</v>
      </c>
      <c r="B10" s="21"/>
    </row>
    <row r="11" ht="16" customHeight="1" spans="1:2">
      <c r="A11" s="6" t="s">
        <v>167</v>
      </c>
      <c r="B11" s="22">
        <v>4</v>
      </c>
    </row>
    <row r="12" ht="16" customHeight="1" spans="1:2">
      <c r="A12" s="6" t="s">
        <v>249</v>
      </c>
      <c r="B12" s="23" t="s">
        <v>250</v>
      </c>
    </row>
    <row r="13" ht="16" customHeight="1" spans="1:2">
      <c r="A13" s="6" t="s">
        <v>170</v>
      </c>
      <c r="B13" s="22" t="s">
        <v>251</v>
      </c>
    </row>
    <row r="14" ht="16" customHeight="1" spans="1:2">
      <c r="A14" s="6" t="s">
        <v>252</v>
      </c>
      <c r="B14" s="24" t="s">
        <v>253</v>
      </c>
    </row>
    <row r="15" ht="33" customHeight="1" spans="1:2">
      <c r="A15" s="6" t="s">
        <v>254</v>
      </c>
      <c r="B15" s="7" t="s">
        <v>255</v>
      </c>
    </row>
    <row r="16" ht="33" customHeight="1" spans="1:2">
      <c r="A16" s="6" t="s">
        <v>256</v>
      </c>
      <c r="B16" s="7" t="s">
        <v>257</v>
      </c>
    </row>
    <row r="17" ht="16" customHeight="1" spans="1:2">
      <c r="A17" s="25" t="s">
        <v>221</v>
      </c>
      <c r="B17" s="22" t="s">
        <v>182</v>
      </c>
    </row>
    <row r="18" ht="31" customHeight="1" spans="1:2">
      <c r="A18" s="6" t="s">
        <v>184</v>
      </c>
      <c r="B18" s="22" t="s">
        <v>258</v>
      </c>
    </row>
    <row r="19" ht="16" customHeight="1" spans="1:2">
      <c r="A19" s="25" t="s">
        <v>230</v>
      </c>
      <c r="B19" s="22" t="s">
        <v>259</v>
      </c>
    </row>
    <row r="20" ht="28" customHeight="1" spans="1:2">
      <c r="A20" s="6" t="s">
        <v>260</v>
      </c>
      <c r="B20" s="22" t="s">
        <v>261</v>
      </c>
    </row>
    <row r="21" ht="16" customHeight="1" spans="1:2">
      <c r="A21" s="25" t="s">
        <v>262</v>
      </c>
      <c r="B21" s="22" t="s">
        <v>263</v>
      </c>
    </row>
    <row r="22" ht="16" customHeight="1" spans="1:2">
      <c r="A22" s="25" t="s">
        <v>264</v>
      </c>
      <c r="B22" s="22" t="s">
        <v>265</v>
      </c>
    </row>
    <row r="23" s="1" customFormat="1" ht="16" customHeight="1" spans="1:2">
      <c r="A23" s="20" t="s">
        <v>209</v>
      </c>
      <c r="B23" s="21"/>
    </row>
    <row r="24" ht="16" customHeight="1" spans="1:2">
      <c r="A24" s="6" t="s">
        <v>210</v>
      </c>
      <c r="B24" s="22">
        <v>2</v>
      </c>
    </row>
    <row r="25" ht="16" customHeight="1" spans="1:2">
      <c r="A25" s="6" t="s">
        <v>63</v>
      </c>
      <c r="B25" s="22" t="s">
        <v>211</v>
      </c>
    </row>
    <row r="26" ht="16" customHeight="1" spans="1:2">
      <c r="A26" s="6" t="s">
        <v>212</v>
      </c>
      <c r="B26" s="22" t="s">
        <v>266</v>
      </c>
    </row>
    <row r="27" ht="16" customHeight="1" spans="1:2">
      <c r="A27" s="6" t="s">
        <v>213</v>
      </c>
      <c r="B27" s="22" t="s">
        <v>267</v>
      </c>
    </row>
    <row r="28" ht="16" customHeight="1" spans="1:2">
      <c r="A28" s="6" t="s">
        <v>215</v>
      </c>
      <c r="B28" s="22" t="s">
        <v>216</v>
      </c>
    </row>
    <row r="29" ht="16" customHeight="1" spans="1:2">
      <c r="A29" s="6" t="s">
        <v>217</v>
      </c>
      <c r="B29" s="22"/>
    </row>
    <row r="30" ht="16" customHeight="1" spans="1:2">
      <c r="A30" s="6" t="s">
        <v>218</v>
      </c>
      <c r="B30" s="24" t="s">
        <v>253</v>
      </c>
    </row>
    <row r="31" ht="16" customHeight="1" spans="1:2">
      <c r="A31" s="6" t="s">
        <v>219</v>
      </c>
      <c r="B31" s="26" t="s">
        <v>220</v>
      </c>
    </row>
    <row r="32" spans="1:2">
      <c r="A32" s="6" t="s">
        <v>221</v>
      </c>
      <c r="B32" s="22"/>
    </row>
    <row r="33" spans="1:2">
      <c r="A33" s="6" t="s">
        <v>222</v>
      </c>
      <c r="B33" s="22" t="s">
        <v>223</v>
      </c>
    </row>
    <row r="34" ht="16" customHeight="1" spans="1:2">
      <c r="A34" s="6" t="s">
        <v>224</v>
      </c>
      <c r="B34" s="22" t="s">
        <v>225</v>
      </c>
    </row>
    <row r="35" ht="16" customHeight="1" spans="1:2">
      <c r="A35" s="25" t="s">
        <v>226</v>
      </c>
      <c r="B35" s="22" t="s">
        <v>227</v>
      </c>
    </row>
    <row r="36" ht="16" customHeight="1" spans="1:2">
      <c r="A36" s="27" t="s">
        <v>228</v>
      </c>
      <c r="B36" s="22" t="s">
        <v>229</v>
      </c>
    </row>
    <row r="37" ht="16" customHeight="1" spans="1:2">
      <c r="A37" s="25" t="s">
        <v>230</v>
      </c>
      <c r="B37" s="7" t="s">
        <v>231</v>
      </c>
    </row>
    <row r="38" ht="16" customHeight="1" spans="1:2">
      <c r="A38" s="25" t="s">
        <v>232</v>
      </c>
      <c r="B38" s="7" t="s">
        <v>233</v>
      </c>
    </row>
    <row r="39" ht="16" customHeight="1" spans="1:2">
      <c r="A39" s="25" t="s">
        <v>234</v>
      </c>
      <c r="B39" s="7" t="s">
        <v>235</v>
      </c>
    </row>
    <row r="40" ht="16" customHeight="1" spans="1:2">
      <c r="A40" s="17" t="s">
        <v>236</v>
      </c>
      <c r="B40" s="28" t="s">
        <v>268</v>
      </c>
    </row>
    <row r="41" ht="16" customHeight="1" spans="1:2">
      <c r="A41" s="25" t="s">
        <v>238</v>
      </c>
      <c r="B41" s="7"/>
    </row>
    <row r="42" ht="23" customHeight="1" spans="1:2">
      <c r="A42" s="25" t="s">
        <v>239</v>
      </c>
      <c r="B42" s="23" t="s">
        <v>240</v>
      </c>
    </row>
    <row r="43" ht="27" customHeight="1" spans="1:2">
      <c r="A43" s="6" t="s">
        <v>241</v>
      </c>
      <c r="B43" s="23" t="s">
        <v>240</v>
      </c>
    </row>
    <row r="44" ht="29" customHeight="1" spans="1:2">
      <c r="A44" s="6" t="s">
        <v>242</v>
      </c>
      <c r="B44" s="23" t="s">
        <v>240</v>
      </c>
    </row>
  </sheetData>
  <mergeCells count="3">
    <mergeCell ref="A5:B5"/>
    <mergeCell ref="A10:B10"/>
    <mergeCell ref="A23:B23"/>
  </mergeCells>
  <pageMargins left="0.739583333333333" right="0.739583333333333" top="0.739583333333333" bottom="0.739583333333333" header="0.5" footer="0.5"/>
  <pageSetup paperSize="9" scale="8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$A1:$XFD1048576"/>
    </sheetView>
  </sheetViews>
  <sheetFormatPr defaultColWidth="9" defaultRowHeight="15" outlineLevelCol="4"/>
  <cols>
    <col min="1" max="1" width="23.5" style="2" customWidth="1"/>
    <col min="2" max="2" width="30.375" style="1" customWidth="1"/>
    <col min="3" max="3" width="32.125" style="1" customWidth="1"/>
    <col min="4" max="4" width="29.375" style="1" customWidth="1"/>
    <col min="5" max="5" width="32.75" style="1" customWidth="1"/>
    <col min="6" max="6" width="9" style="2"/>
    <col min="7" max="11" width="9" style="3"/>
    <col min="12" max="16384" width="9" style="1"/>
  </cols>
  <sheetData>
    <row r="1" ht="19" customHeight="1" spans="1:5">
      <c r="A1" s="4" t="s">
        <v>0</v>
      </c>
      <c r="B1" s="5" t="s">
        <v>269</v>
      </c>
      <c r="C1" s="5" t="s">
        <v>270</v>
      </c>
      <c r="D1" s="5" t="s">
        <v>271</v>
      </c>
      <c r="E1" s="5" t="s">
        <v>272</v>
      </c>
    </row>
    <row r="2" ht="19" customHeight="1" spans="1:5">
      <c r="A2" s="4" t="s">
        <v>3</v>
      </c>
      <c r="B2" s="5" t="s">
        <v>273</v>
      </c>
      <c r="C2" s="5" t="s">
        <v>274</v>
      </c>
      <c r="D2" s="5" t="s">
        <v>275</v>
      </c>
      <c r="E2" s="5" t="s">
        <v>276</v>
      </c>
    </row>
    <row r="3" s="1" customFormat="1" ht="172" customHeight="1" spans="1:5">
      <c r="A3" s="6" t="s">
        <v>6</v>
      </c>
      <c r="B3" s="7" t="str">
        <f>_xlfn.DISPIMG("ID_1DDA20CADD2444E2860A3825626AFAAA",1)</f>
        <v>=DISPIMG("ID_1DDA20CADD2444E2860A3825626AFAAA",1)</v>
      </c>
      <c r="C3" s="7"/>
      <c r="D3" s="7"/>
      <c r="E3" s="8" t="str">
        <f>_xlfn.DISPIMG("ID_DC8961350E824ADAAEBE94B38E6A0201",1)</f>
        <v>=DISPIMG("ID_DC8961350E824ADAAEBE94B38E6A0201",1)</v>
      </c>
    </row>
    <row r="4" s="1" customFormat="1" ht="50" customHeight="1" spans="1:5">
      <c r="A4" s="6" t="s">
        <v>7</v>
      </c>
      <c r="B4" s="7" t="s">
        <v>277</v>
      </c>
      <c r="C4" s="7" t="s">
        <v>278</v>
      </c>
      <c r="D4" s="7" t="s">
        <v>279</v>
      </c>
      <c r="E4" s="7" t="s">
        <v>280</v>
      </c>
    </row>
    <row r="5" ht="16" customHeight="1" spans="1:5">
      <c r="A5" s="9" t="s">
        <v>10</v>
      </c>
      <c r="B5" s="10"/>
      <c r="C5" s="10"/>
      <c r="D5" s="10"/>
      <c r="E5" s="11"/>
    </row>
    <row r="6" ht="16" customHeight="1" spans="1:5">
      <c r="A6" s="6" t="s">
        <v>11</v>
      </c>
      <c r="B6" s="12" t="s">
        <v>52</v>
      </c>
      <c r="C6" s="13"/>
      <c r="D6" s="14"/>
      <c r="E6" s="7" t="s">
        <v>281</v>
      </c>
    </row>
    <row r="7" ht="16" customHeight="1" spans="1:5">
      <c r="A7" s="6" t="s">
        <v>13</v>
      </c>
      <c r="B7" s="12" t="s">
        <v>14</v>
      </c>
      <c r="C7" s="13"/>
      <c r="D7" s="13"/>
      <c r="E7" s="14"/>
    </row>
    <row r="8" ht="16" customHeight="1" spans="1:5">
      <c r="A8" s="6" t="s">
        <v>16</v>
      </c>
      <c r="B8" s="12" t="s">
        <v>162</v>
      </c>
      <c r="C8" s="13"/>
      <c r="D8" s="14"/>
      <c r="E8" s="7" t="s">
        <v>163</v>
      </c>
    </row>
    <row r="9" ht="16" customHeight="1" spans="1:5">
      <c r="A9" s="6" t="s">
        <v>19</v>
      </c>
      <c r="B9" s="12" t="s">
        <v>282</v>
      </c>
      <c r="C9" s="13"/>
      <c r="D9" s="13"/>
      <c r="E9" s="14"/>
    </row>
    <row r="10" ht="16" customHeight="1" spans="1:5">
      <c r="A10" s="9" t="s">
        <v>248</v>
      </c>
      <c r="B10" s="10"/>
      <c r="C10" s="10"/>
      <c r="D10" s="10"/>
      <c r="E10" s="11"/>
    </row>
    <row r="11" ht="16" customHeight="1" spans="1:5">
      <c r="A11" s="6" t="s">
        <v>167</v>
      </c>
      <c r="B11" s="7">
        <v>4</v>
      </c>
      <c r="C11" s="7">
        <v>8</v>
      </c>
      <c r="D11" s="7">
        <v>4</v>
      </c>
      <c r="E11" s="7">
        <v>8</v>
      </c>
    </row>
    <row r="12" ht="16" customHeight="1" spans="1:5">
      <c r="A12" s="6" t="s">
        <v>249</v>
      </c>
      <c r="B12" s="12" t="s">
        <v>283</v>
      </c>
      <c r="C12" s="14"/>
      <c r="D12" s="12" t="s">
        <v>284</v>
      </c>
      <c r="E12" s="14"/>
    </row>
    <row r="13" ht="37" customHeight="1" spans="1:5">
      <c r="A13" s="15" t="s">
        <v>285</v>
      </c>
      <c r="B13" s="12" t="s">
        <v>286</v>
      </c>
      <c r="C13" s="14"/>
      <c r="D13" s="12" t="s">
        <v>287</v>
      </c>
      <c r="E13" s="14"/>
    </row>
    <row r="14" ht="16" customHeight="1" spans="1:5">
      <c r="A14" s="6" t="s">
        <v>221</v>
      </c>
      <c r="B14" s="12"/>
      <c r="C14" s="14"/>
      <c r="D14" s="12"/>
      <c r="E14" s="14"/>
    </row>
    <row r="15" ht="16" customHeight="1" spans="1:5">
      <c r="A15" s="6" t="s">
        <v>288</v>
      </c>
      <c r="B15" s="12" t="s">
        <v>289</v>
      </c>
      <c r="C15" s="13"/>
      <c r="D15" s="13"/>
      <c r="E15" s="14"/>
    </row>
    <row r="16" ht="16" customHeight="1" spans="1:5">
      <c r="A16" s="6" t="s">
        <v>290</v>
      </c>
      <c r="B16" s="12" t="s">
        <v>183</v>
      </c>
      <c r="C16" s="13"/>
      <c r="D16" s="13"/>
      <c r="E16" s="14"/>
    </row>
    <row r="17" ht="16" customHeight="1" spans="1:5">
      <c r="A17" s="15" t="s">
        <v>291</v>
      </c>
      <c r="B17" s="12" t="s">
        <v>292</v>
      </c>
      <c r="C17" s="13"/>
      <c r="D17" s="13"/>
      <c r="E17" s="14"/>
    </row>
    <row r="18" ht="16" customHeight="1" spans="1:5">
      <c r="A18" s="16" t="s">
        <v>293</v>
      </c>
      <c r="B18" s="12" t="s">
        <v>229</v>
      </c>
      <c r="C18" s="13"/>
      <c r="D18" s="13"/>
      <c r="E18" s="14"/>
    </row>
    <row r="19" ht="24" customHeight="1" spans="1:5">
      <c r="A19" s="16" t="s">
        <v>294</v>
      </c>
      <c r="B19" s="12" t="s">
        <v>295</v>
      </c>
      <c r="C19" s="13"/>
      <c r="D19" s="13"/>
      <c r="E19" s="14"/>
    </row>
    <row r="20" ht="30" customHeight="1" spans="1:5">
      <c r="A20" s="15" t="s">
        <v>296</v>
      </c>
      <c r="B20" s="12" t="s">
        <v>297</v>
      </c>
      <c r="C20" s="14"/>
      <c r="D20" s="12" t="s">
        <v>298</v>
      </c>
      <c r="E20" s="14"/>
    </row>
    <row r="21" ht="16" customHeight="1" spans="1:5">
      <c r="A21" s="15" t="s">
        <v>264</v>
      </c>
      <c r="B21" s="12" t="s">
        <v>299</v>
      </c>
      <c r="C21" s="14"/>
      <c r="D21" s="12" t="s">
        <v>300</v>
      </c>
      <c r="E21" s="14"/>
    </row>
    <row r="22" ht="16" customHeight="1" spans="1:5">
      <c r="A22" s="16" t="s">
        <v>301</v>
      </c>
      <c r="B22" s="12" t="s">
        <v>302</v>
      </c>
      <c r="C22" s="13"/>
      <c r="D22" s="13"/>
      <c r="E22" s="14"/>
    </row>
    <row r="23" ht="16" customHeight="1" spans="1:5">
      <c r="A23" s="15" t="s">
        <v>303</v>
      </c>
      <c r="B23" s="7" t="s">
        <v>304</v>
      </c>
      <c r="C23" s="7"/>
      <c r="D23" s="7" t="s">
        <v>305</v>
      </c>
      <c r="E23" s="7"/>
    </row>
    <row r="24" ht="16" customHeight="1" spans="1:5">
      <c r="A24" s="16" t="s">
        <v>306</v>
      </c>
      <c r="B24" s="7" t="s">
        <v>307</v>
      </c>
      <c r="C24" s="7"/>
      <c r="D24" s="7" t="s">
        <v>308</v>
      </c>
      <c r="E24" s="7"/>
    </row>
    <row r="25" ht="16" customHeight="1" spans="1:5">
      <c r="A25" s="6" t="s">
        <v>309</v>
      </c>
      <c r="B25" s="12" t="s">
        <v>240</v>
      </c>
      <c r="C25" s="13"/>
      <c r="D25" s="13"/>
      <c r="E25" s="14"/>
    </row>
    <row r="26" ht="16" customHeight="1" spans="1:5">
      <c r="A26" s="17" t="s">
        <v>310</v>
      </c>
      <c r="B26" s="12" t="s">
        <v>240</v>
      </c>
      <c r="C26" s="13"/>
      <c r="D26" s="13"/>
      <c r="E26" s="14"/>
    </row>
  </sheetData>
  <mergeCells count="29">
    <mergeCell ref="B3:D3"/>
    <mergeCell ref="A5:E5"/>
    <mergeCell ref="B6:D6"/>
    <mergeCell ref="B7:E7"/>
    <mergeCell ref="B8:D8"/>
    <mergeCell ref="B9:E9"/>
    <mergeCell ref="A10:E10"/>
    <mergeCell ref="B12:C12"/>
    <mergeCell ref="D12:E12"/>
    <mergeCell ref="B13:C13"/>
    <mergeCell ref="D13:E13"/>
    <mergeCell ref="B14:C14"/>
    <mergeCell ref="D14:E14"/>
    <mergeCell ref="B15:E15"/>
    <mergeCell ref="B16:E16"/>
    <mergeCell ref="B17:E17"/>
    <mergeCell ref="B18:E18"/>
    <mergeCell ref="B19:E19"/>
    <mergeCell ref="B20:C20"/>
    <mergeCell ref="D20:E20"/>
    <mergeCell ref="B21:C21"/>
    <mergeCell ref="D21:E21"/>
    <mergeCell ref="B22:E22"/>
    <mergeCell ref="B23:C23"/>
    <mergeCell ref="D23:E23"/>
    <mergeCell ref="B24:C24"/>
    <mergeCell ref="D24:E24"/>
    <mergeCell ref="B25:E25"/>
    <mergeCell ref="B26:E26"/>
  </mergeCells>
  <pageMargins left="0.739583333333333" right="0.739583333333333" top="0.739583333333333" bottom="0.739583333333333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модуль цифрового входа</vt:lpstr>
      <vt:lpstr>модуль цифрового выхода</vt:lpstr>
      <vt:lpstr>модуль цифрового ввода-вывода</vt:lpstr>
      <vt:lpstr>модуль аналогового входа</vt:lpstr>
      <vt:lpstr>модуль аналогового выхода</vt:lpstr>
      <vt:lpstr>Модуль аналогового ввода-вывода</vt:lpstr>
      <vt:lpstr>Модуль измерения температуры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cejas</cp:lastModifiedBy>
  <dcterms:created xsi:type="dcterms:W3CDTF">2020-09-02T15:33:00Z</dcterms:created>
  <dcterms:modified xsi:type="dcterms:W3CDTF">2026-01-28T10:53:30Z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1AAFC44F5C78437AAF54DDED8D135157_13</vt:lpwstr>
  </property>
  <property fmtid="{D5CDD505-2E9C-101B-9397-08002B2CF9AE}" pid="4" name="CalculationRule">
    <vt:i4>0</vt:i4>
  </property>
</Properties>
</file>